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activeTab="1"/>
  </bookViews>
  <sheets>
    <sheet name="PL" sheetId="2" r:id="rId1"/>
    <sheet name="CI" sheetId="1" r:id="rId2"/>
  </sheets>
  <definedNames>
    <definedName name="_xlnm.Print_Area" localSheetId="1">CI!$A$1:$I$32</definedName>
    <definedName name="_xlnm.Print_Area" localSheetId="0">PL!#REF!</definedName>
  </definedNames>
  <calcPr calcId="144525"/>
</workbook>
</file>

<file path=xl/sharedStrings.xml><?xml version="1.0" encoding="utf-8"?>
<sst xmlns="http://schemas.openxmlformats.org/spreadsheetml/2006/main" count="69">
  <si>
    <t>PACKING LIST</t>
  </si>
  <si>
    <t>SHIPPER</t>
  </si>
  <si>
    <t>SHENZHEN DONGTAI INTERNATIONAL LOGISTICS CO.,LTD</t>
  </si>
  <si>
    <t>ADDRESS</t>
  </si>
  <si>
    <t>3/F, Building B, Chengguan Industrial Park, Qisan Road NO.6, Shenzhen Export Processing Zone, Pingshan New District, Shenzhen City,P.R.China</t>
  </si>
  <si>
    <t>TELEPHONE</t>
  </si>
  <si>
    <t>86-0755-89938277</t>
  </si>
  <si>
    <t>CONSIGNEE</t>
  </si>
  <si>
    <t>Etercor, S.A.</t>
  </si>
  <si>
    <t>Invoice No</t>
  </si>
  <si>
    <t>ARG-20181121</t>
  </si>
  <si>
    <t>Emilio Ravignani 1724 C.A.B.A. - ARGENTINA</t>
  </si>
  <si>
    <t>Issuing date</t>
  </si>
  <si>
    <t>54-11-4772-5500</t>
  </si>
  <si>
    <t>NO</t>
  </si>
  <si>
    <t>PART NO.</t>
  </si>
  <si>
    <t>NAME&amp;DESCRIPTION</t>
  </si>
  <si>
    <t>QTY</t>
  </si>
  <si>
    <t>PACKAGE
CNTS</t>
  </si>
  <si>
    <t>NET WEIGHT
KGS</t>
  </si>
  <si>
    <t>GROSS WEIGHT
KGS</t>
  </si>
  <si>
    <t>DIMENSION
CM</t>
  </si>
  <si>
    <t>手机&amp;Redmi 5 16GB Mobile Phone EU Black</t>
  </si>
  <si>
    <t>100*100*116CM</t>
  </si>
  <si>
    <t>手机&amp;Redmi 5 16GB Mobile Phone EU GOLD</t>
  </si>
  <si>
    <t>手机&amp;Redmi 5 16GB Mobile Phone EU Blue</t>
  </si>
  <si>
    <t>100*100*97CM</t>
  </si>
  <si>
    <t>手机&amp;Redmi 5 Plus 32GB Mobile Phone EU Blue</t>
  </si>
  <si>
    <t>100*100*120CM</t>
  </si>
  <si>
    <t>手机&amp;Redmi 5 Plus 32GB Mobile Phone EU GOLD</t>
  </si>
  <si>
    <t>100*100*82CM</t>
  </si>
  <si>
    <t>手机充电器&amp;无牌/DCC-0018</t>
  </si>
  <si>
    <t>38*32*26CM</t>
  </si>
  <si>
    <t>手机充电器&amp;小米/MDY-08-E0</t>
  </si>
  <si>
    <t xml:space="preserve">TOTAL </t>
  </si>
  <si>
    <t>Total: 359cartons in 11 Pallets.</t>
  </si>
  <si>
    <t>INTERCOM:</t>
  </si>
  <si>
    <t>FCA SHENZHEN</t>
  </si>
  <si>
    <t>TERMS OF PAYMENT: T/T</t>
  </si>
  <si>
    <t>DESTINATION: ARGENTINA</t>
  </si>
  <si>
    <t>MADE IN CHINA</t>
  </si>
  <si>
    <t>COMMERICAL INVOICE</t>
  </si>
  <si>
    <t>ARG-20181224</t>
  </si>
  <si>
    <t>CUIT</t>
  </si>
  <si>
    <t>33-56938900-9</t>
  </si>
  <si>
    <t>Av. Dorrego 1875| Buenos Aires | CP 1414 |</t>
  </si>
  <si>
    <t>SKU</t>
  </si>
  <si>
    <t xml:space="preserve">Xiaomi Invoice No </t>
  </si>
  <si>
    <t xml:space="preserve">Xiaomi shipment date to
Shenzhen Dongtai   </t>
  </si>
  <si>
    <t>UNIT PRICE
USD</t>
  </si>
  <si>
    <t>AMOUNT
USD</t>
  </si>
  <si>
    <t>MZB5969EU</t>
  </si>
  <si>
    <t>ARB2B201807100002</t>
  </si>
  <si>
    <t>MZBS970EU</t>
  </si>
  <si>
    <t>ARB2B201807100003</t>
  </si>
  <si>
    <r>
      <rPr>
        <sz val="10"/>
        <rFont val="Arial"/>
        <charset val="0"/>
      </rPr>
      <t>手机</t>
    </r>
    <r>
      <rPr>
        <sz val="10"/>
        <rFont val="Arial"/>
        <charset val="134"/>
      </rPr>
      <t>&amp;Redmi 5 16GB Mobile Phone EU GOLD</t>
    </r>
  </si>
  <si>
    <t>MZB6017EU</t>
  </si>
  <si>
    <t>ARB2B201808150001</t>
  </si>
  <si>
    <r>
      <rPr>
        <sz val="10"/>
        <rFont val="Arial"/>
        <charset val="0"/>
      </rPr>
      <t>手机</t>
    </r>
    <r>
      <rPr>
        <sz val="10"/>
        <rFont val="Arial"/>
        <charset val="134"/>
      </rPr>
      <t>&amp;Redmi 5 16GB Mobile Phone EU Blue</t>
    </r>
  </si>
  <si>
    <t>MZB6052EU</t>
  </si>
  <si>
    <t>ARB2B201807100001</t>
  </si>
  <si>
    <t>MZB6051EU</t>
  </si>
  <si>
    <t>ARB2B201807100005</t>
  </si>
  <si>
    <t>ARB2B201807100004</t>
  </si>
  <si>
    <r>
      <rPr>
        <sz val="10"/>
        <rFont val="宋体"/>
        <charset val="134"/>
      </rPr>
      <t>手机充电器</t>
    </r>
    <r>
      <rPr>
        <sz val="11"/>
        <rFont val="Arial"/>
        <charset val="0"/>
      </rPr>
      <t>&amp;</t>
    </r>
    <r>
      <rPr>
        <sz val="11"/>
        <rFont val="宋体"/>
        <charset val="134"/>
      </rPr>
      <t>无牌</t>
    </r>
    <r>
      <rPr>
        <sz val="11"/>
        <rFont val="Arial"/>
        <charset val="0"/>
      </rPr>
      <t>/DCC-0018</t>
    </r>
  </si>
  <si>
    <r>
      <rPr>
        <sz val="10"/>
        <rFont val="宋体"/>
        <charset val="134"/>
      </rPr>
      <t>手机充电器</t>
    </r>
    <r>
      <rPr>
        <sz val="10"/>
        <rFont val="Arial"/>
        <charset val="0"/>
      </rPr>
      <t>&amp;</t>
    </r>
    <r>
      <rPr>
        <sz val="10"/>
        <rFont val="宋体"/>
        <charset val="134"/>
      </rPr>
      <t>小米</t>
    </r>
    <r>
      <rPr>
        <sz val="10"/>
        <rFont val="Arial"/>
        <charset val="0"/>
      </rPr>
      <t>/MDY-08-E0</t>
    </r>
  </si>
  <si>
    <t>TOTAL</t>
  </si>
  <si>
    <t>TOTAL AMOUNT IN WORD: SEVEN HUNDRED AND NINETY FOUR THOUSAND FIVE HANDRED AND SEVENTY TWO AND CENTS FOURTEEN.</t>
  </si>
  <si>
    <t>GOODS ARE INVOICED ON BEHALF OF XIAOMI HK.LIMITED;SHENZHEN DONGTAI INTERNATIONAL LOGISTICS CO.,LTD ; ATEMEI PRINT PACK (H.K)LIMITED AND Huizhou BYD Electronic Co.,Ltd.</t>
  </si>
</sst>
</file>

<file path=xl/styles.xml><?xml version="1.0" encoding="utf-8"?>
<styleSheet xmlns="http://schemas.openxmlformats.org/spreadsheetml/2006/main">
  <numFmts count="5">
    <numFmt numFmtId="176" formatCode="#,##0.00_);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11"/>
      <name val="Arial"/>
      <charset val="0"/>
    </font>
    <font>
      <sz val="11"/>
      <name val="Arial"/>
      <charset val="0"/>
    </font>
    <font>
      <sz val="12"/>
      <name val="Arial"/>
      <charset val="0"/>
    </font>
    <font>
      <b/>
      <sz val="18"/>
      <name val="Arial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theme="1"/>
      <name val="Arial"/>
      <charset val="0"/>
    </font>
    <font>
      <sz val="10"/>
      <name val="宋体"/>
      <charset val="134"/>
    </font>
    <font>
      <b/>
      <sz val="11"/>
      <color rgb="FFFF000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1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176" fontId="5" fillId="2" borderId="1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14" fontId="6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8"/>
  <sheetViews>
    <sheetView workbookViewId="0">
      <selection activeCell="I15" sqref="I15"/>
    </sheetView>
  </sheetViews>
  <sheetFormatPr defaultColWidth="9" defaultRowHeight="15"/>
  <cols>
    <col min="1" max="1" width="11.25" style="39" customWidth="1"/>
    <col min="2" max="2" width="10.5" style="39" customWidth="1"/>
    <col min="3" max="3" width="42.5" style="39" customWidth="1"/>
    <col min="4" max="4" width="8.5" style="40" customWidth="1"/>
    <col min="5" max="5" width="10.25" style="39" customWidth="1"/>
    <col min="6" max="6" width="12.25" style="39" customWidth="1"/>
    <col min="7" max="7" width="13.375" style="39" customWidth="1"/>
    <col min="8" max="8" width="17.75" style="39" customWidth="1"/>
    <col min="9" max="9" width="18.75" style="39" customWidth="1"/>
    <col min="10" max="10" width="9" style="39"/>
    <col min="11" max="11" width="9.75" style="39"/>
    <col min="12" max="12" width="13.875" style="39"/>
    <col min="13" max="256" width="9" style="39"/>
    <col min="257" max="16384" width="9" style="41"/>
  </cols>
  <sheetData>
    <row r="2" ht="25.5" customHeight="1" spans="1:8">
      <c r="A2" s="42" t="s">
        <v>0</v>
      </c>
      <c r="B2" s="42"/>
      <c r="C2" s="42"/>
      <c r="D2" s="42"/>
      <c r="E2" s="42"/>
      <c r="F2" s="42"/>
      <c r="G2" s="42"/>
      <c r="H2" s="42"/>
    </row>
    <row r="3" s="35" customFormat="1" ht="25.5" customHeight="1" spans="4:4">
      <c r="D3" s="43"/>
    </row>
    <row r="4" s="36" customFormat="1" ht="14.25" spans="1:9">
      <c r="A4" s="44" t="s">
        <v>1</v>
      </c>
      <c r="B4" s="45"/>
      <c r="C4" s="45" t="s">
        <v>2</v>
      </c>
      <c r="D4" s="46"/>
      <c r="E4" s="45"/>
      <c r="F4" s="45"/>
      <c r="G4" s="45"/>
      <c r="H4" s="45"/>
      <c r="I4" s="45"/>
    </row>
    <row r="5" s="36" customFormat="1" ht="14.25" customHeight="1" spans="1:9">
      <c r="A5" s="44" t="s">
        <v>3</v>
      </c>
      <c r="B5" s="45"/>
      <c r="C5" s="47" t="s">
        <v>4</v>
      </c>
      <c r="D5" s="47"/>
      <c r="E5" s="47"/>
      <c r="F5" s="47"/>
      <c r="G5" s="47"/>
      <c r="H5" s="47"/>
      <c r="I5" s="58"/>
    </row>
    <row r="6" s="36" customFormat="1" ht="14.25" customHeight="1" spans="1:9">
      <c r="A6" s="44"/>
      <c r="B6" s="45"/>
      <c r="C6" s="47"/>
      <c r="D6" s="47"/>
      <c r="E6" s="47"/>
      <c r="F6" s="47"/>
      <c r="G6" s="47"/>
      <c r="H6" s="47"/>
      <c r="I6" s="58"/>
    </row>
    <row r="7" s="36" customFormat="1" ht="14.25" spans="1:9">
      <c r="A7" s="44" t="s">
        <v>5</v>
      </c>
      <c r="B7" s="45"/>
      <c r="C7" s="45" t="s">
        <v>6</v>
      </c>
      <c r="D7" s="46"/>
      <c r="E7" s="45"/>
      <c r="F7" s="45"/>
      <c r="G7" s="45"/>
      <c r="H7" s="45"/>
      <c r="I7" s="45"/>
    </row>
    <row r="8" s="36" customFormat="1" ht="14.25" spans="1:9">
      <c r="A8" s="44"/>
      <c r="B8" s="45"/>
      <c r="C8" s="45"/>
      <c r="D8" s="46"/>
      <c r="E8" s="45"/>
      <c r="F8" s="45"/>
      <c r="G8" s="45"/>
      <c r="H8" s="45"/>
      <c r="I8" s="45"/>
    </row>
    <row r="9" s="36" customFormat="1" ht="14.25" spans="1:9">
      <c r="A9" s="44" t="s">
        <v>7</v>
      </c>
      <c r="B9" s="45"/>
      <c r="C9" s="45" t="s">
        <v>8</v>
      </c>
      <c r="D9" s="46"/>
      <c r="E9" s="45"/>
      <c r="F9" s="45"/>
      <c r="G9" s="44" t="s">
        <v>9</v>
      </c>
      <c r="H9" s="45" t="s">
        <v>10</v>
      </c>
      <c r="I9" s="45"/>
    </row>
    <row r="10" s="36" customFormat="1" ht="14.25" spans="1:9">
      <c r="A10" s="44" t="s">
        <v>3</v>
      </c>
      <c r="B10" s="45"/>
      <c r="C10" s="45" t="s">
        <v>11</v>
      </c>
      <c r="D10" s="46"/>
      <c r="E10" s="45"/>
      <c r="F10" s="45"/>
      <c r="G10" s="44" t="s">
        <v>12</v>
      </c>
      <c r="H10" s="48">
        <v>43425</v>
      </c>
      <c r="I10" s="45"/>
    </row>
    <row r="11" s="36" customFormat="1" ht="14.25" spans="1:9">
      <c r="A11" s="44" t="s">
        <v>5</v>
      </c>
      <c r="B11" s="45"/>
      <c r="C11" s="45" t="s">
        <v>13</v>
      </c>
      <c r="D11" s="46"/>
      <c r="E11" s="45"/>
      <c r="F11" s="45"/>
      <c r="I11" s="45"/>
    </row>
    <row r="12" s="36" customFormat="1" ht="14.25" spans="4:4">
      <c r="D12" s="49"/>
    </row>
    <row r="13" s="37" customFormat="1" ht="46.5" customHeight="1" spans="1:8">
      <c r="A13" s="16" t="s">
        <v>14</v>
      </c>
      <c r="B13" s="16" t="s">
        <v>15</v>
      </c>
      <c r="C13" s="16" t="s">
        <v>16</v>
      </c>
      <c r="D13" s="16" t="s">
        <v>17</v>
      </c>
      <c r="E13" s="17" t="s">
        <v>18</v>
      </c>
      <c r="F13" s="17" t="s">
        <v>19</v>
      </c>
      <c r="G13" s="17" t="s">
        <v>20</v>
      </c>
      <c r="H13" s="17" t="s">
        <v>21</v>
      </c>
    </row>
    <row r="14" s="37" customFormat="1" ht="14.25" spans="1:8">
      <c r="A14" s="18">
        <v>1</v>
      </c>
      <c r="B14" s="18">
        <v>17601</v>
      </c>
      <c r="C14" s="18" t="s">
        <v>22</v>
      </c>
      <c r="D14" s="50">
        <v>1075</v>
      </c>
      <c r="E14" s="51">
        <v>53</v>
      </c>
      <c r="F14" s="51">
        <v>354.75</v>
      </c>
      <c r="G14" s="52">
        <v>2915</v>
      </c>
      <c r="H14" s="51" t="s">
        <v>23</v>
      </c>
    </row>
    <row r="15" s="37" customFormat="1" ht="14.25" spans="1:8">
      <c r="A15" s="18">
        <v>2</v>
      </c>
      <c r="B15" s="18">
        <v>17603</v>
      </c>
      <c r="C15" s="18" t="s">
        <v>24</v>
      </c>
      <c r="D15" s="50">
        <v>1625</v>
      </c>
      <c r="E15" s="51">
        <v>82</v>
      </c>
      <c r="F15" s="51">
        <v>536.25</v>
      </c>
      <c r="G15" s="53"/>
      <c r="H15" s="51" t="s">
        <v>23</v>
      </c>
    </row>
    <row r="16" s="37" customFormat="1" ht="14.25" spans="1:8">
      <c r="A16" s="18">
        <v>3</v>
      </c>
      <c r="B16" s="18">
        <v>17719</v>
      </c>
      <c r="C16" s="18" t="s">
        <v>25</v>
      </c>
      <c r="D16" s="50">
        <v>362</v>
      </c>
      <c r="E16" s="51">
        <v>19</v>
      </c>
      <c r="F16" s="51">
        <v>119.46</v>
      </c>
      <c r="G16" s="53"/>
      <c r="H16" s="51" t="s">
        <v>26</v>
      </c>
    </row>
    <row r="17" s="37" customFormat="1" ht="14.25" spans="1:8">
      <c r="A17" s="18">
        <v>4</v>
      </c>
      <c r="B17" s="18">
        <v>17837</v>
      </c>
      <c r="C17" s="18" t="s">
        <v>27</v>
      </c>
      <c r="D17" s="50">
        <v>815</v>
      </c>
      <c r="E17" s="51">
        <v>40</v>
      </c>
      <c r="F17" s="51">
        <v>326</v>
      </c>
      <c r="G17" s="53"/>
      <c r="H17" s="51" t="s">
        <v>28</v>
      </c>
    </row>
    <row r="18" s="37" customFormat="1" ht="14.25" spans="1:8">
      <c r="A18" s="18">
        <v>5</v>
      </c>
      <c r="B18" s="18">
        <v>17836</v>
      </c>
      <c r="C18" s="18" t="s">
        <v>29</v>
      </c>
      <c r="D18" s="50">
        <v>1045</v>
      </c>
      <c r="E18" s="51">
        <v>54</v>
      </c>
      <c r="F18" s="51">
        <v>418</v>
      </c>
      <c r="G18" s="53"/>
      <c r="H18" s="51" t="s">
        <v>30</v>
      </c>
    </row>
    <row r="19" s="37" customFormat="1" ht="14.25" spans="1:8">
      <c r="A19" s="18">
        <v>6</v>
      </c>
      <c r="B19" s="18">
        <v>17601</v>
      </c>
      <c r="C19" s="18" t="s">
        <v>22</v>
      </c>
      <c r="D19" s="50">
        <v>2137</v>
      </c>
      <c r="E19" s="51">
        <v>108</v>
      </c>
      <c r="F19" s="51">
        <v>705.21</v>
      </c>
      <c r="G19" s="53"/>
      <c r="H19" s="51" t="s">
        <v>23</v>
      </c>
    </row>
    <row r="20" s="37" customFormat="1" ht="14.25" spans="1:8">
      <c r="A20" s="18">
        <v>7</v>
      </c>
      <c r="B20" s="18"/>
      <c r="C20" s="18" t="s">
        <v>31</v>
      </c>
      <c r="D20" s="50">
        <v>141</v>
      </c>
      <c r="E20" s="51">
        <v>1</v>
      </c>
      <c r="F20" s="51">
        <v>4.59</v>
      </c>
      <c r="G20" s="53"/>
      <c r="H20" s="51" t="s">
        <v>32</v>
      </c>
    </row>
    <row r="21" s="37" customFormat="1" ht="14.25" spans="1:8">
      <c r="A21" s="18">
        <v>8</v>
      </c>
      <c r="B21" s="18"/>
      <c r="C21" s="18" t="s">
        <v>33</v>
      </c>
      <c r="D21" s="50">
        <v>559</v>
      </c>
      <c r="E21" s="51">
        <v>2</v>
      </c>
      <c r="F21" s="51">
        <v>20</v>
      </c>
      <c r="G21" s="54"/>
      <c r="H21" s="51" t="s">
        <v>32</v>
      </c>
    </row>
    <row r="22" s="38" customFormat="1" spans="1:8">
      <c r="A22" s="26" t="s">
        <v>34</v>
      </c>
      <c r="B22" s="27"/>
      <c r="C22" s="27"/>
      <c r="D22" s="29">
        <f t="shared" ref="D22:F22" si="0">SUM(D14:D21)</f>
        <v>7759</v>
      </c>
      <c r="E22" s="29">
        <f t="shared" si="0"/>
        <v>359</v>
      </c>
      <c r="F22" s="29">
        <f t="shared" si="0"/>
        <v>2484.26</v>
      </c>
      <c r="G22" s="33">
        <f>G14+G17</f>
        <v>2915</v>
      </c>
      <c r="H22" s="55"/>
    </row>
    <row r="23" s="35" customFormat="1" ht="9" customHeight="1"/>
    <row r="24" s="36" customFormat="1" ht="18.75" customHeight="1" spans="3:11">
      <c r="C24" s="56" t="s">
        <v>35</v>
      </c>
      <c r="D24" s="56"/>
      <c r="E24" s="56"/>
      <c r="F24" s="39"/>
      <c r="G24" s="39"/>
      <c r="H24" s="39"/>
      <c r="I24" s="39"/>
      <c r="J24" s="39"/>
      <c r="K24" s="39"/>
    </row>
    <row r="25" s="36" customFormat="1" ht="23.25" customHeight="1" spans="1:11">
      <c r="A25" s="57" t="s">
        <v>36</v>
      </c>
      <c r="B25" s="57" t="s">
        <v>37</v>
      </c>
      <c r="C25" s="57"/>
      <c r="D25" s="40"/>
      <c r="E25" s="39"/>
      <c r="F25" s="39"/>
      <c r="G25" s="39"/>
      <c r="H25" s="39"/>
      <c r="I25" s="39"/>
      <c r="J25" s="39"/>
      <c r="K25" s="39"/>
    </row>
    <row r="26" s="36" customFormat="1" ht="23.25" customHeight="1" spans="1:11">
      <c r="A26" s="36" t="s">
        <v>38</v>
      </c>
      <c r="D26" s="40"/>
      <c r="E26" s="39"/>
      <c r="F26" s="39"/>
      <c r="G26" s="39"/>
      <c r="H26" s="39"/>
      <c r="I26" s="39"/>
      <c r="J26" s="39"/>
      <c r="K26" s="39"/>
    </row>
    <row r="27" s="36" customFormat="1" ht="23.25" customHeight="1" spans="1:11">
      <c r="A27" s="36" t="s">
        <v>39</v>
      </c>
      <c r="D27" s="40"/>
      <c r="E27" s="39"/>
      <c r="F27" s="39"/>
      <c r="G27" s="39"/>
      <c r="H27" s="39"/>
      <c r="I27" s="39"/>
      <c r="J27" s="39"/>
      <c r="K27" s="39"/>
    </row>
    <row r="28" ht="19.5" customHeight="1" spans="1:2">
      <c r="A28" s="36" t="s">
        <v>40</v>
      </c>
      <c r="B28" s="36"/>
    </row>
  </sheetData>
  <mergeCells count="6">
    <mergeCell ref="A2:H2"/>
    <mergeCell ref="A22:C22"/>
    <mergeCell ref="C24:E24"/>
    <mergeCell ref="B25:C25"/>
    <mergeCell ref="G14:G21"/>
    <mergeCell ref="C5:H6"/>
  </mergeCells>
  <pageMargins left="0.188888888888889" right="0.11875" top="0.488888888888889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2"/>
  <sheetViews>
    <sheetView tabSelected="1" workbookViewId="0">
      <selection activeCell="I24" sqref="I24"/>
    </sheetView>
  </sheetViews>
  <sheetFormatPr defaultColWidth="9" defaultRowHeight="15"/>
  <cols>
    <col min="1" max="1" width="6.875" style="5" customWidth="1"/>
    <col min="2" max="2" width="9.25" style="5" customWidth="1"/>
    <col min="3" max="3" width="13" style="5" customWidth="1"/>
    <col min="4" max="4" width="22.125" style="5" customWidth="1"/>
    <col min="5" max="5" width="20.625" style="5" customWidth="1"/>
    <col min="6" max="6" width="41.375" style="6" customWidth="1"/>
    <col min="7" max="7" width="10" style="5" customWidth="1"/>
    <col min="8" max="8" width="12.25" style="5" customWidth="1"/>
    <col min="9" max="9" width="14.125" style="5" customWidth="1"/>
    <col min="10" max="10" width="10.625" style="5" customWidth="1"/>
    <col min="11" max="11" width="9" style="5"/>
    <col min="12" max="12" width="9.75" style="5"/>
    <col min="13" max="13" width="13.875" style="5"/>
    <col min="14" max="16384" width="9" style="5"/>
  </cols>
  <sheetData>
    <row r="2" ht="29.25" customHeight="1" spans="3:9">
      <c r="C2" s="7" t="s">
        <v>41</v>
      </c>
      <c r="D2" s="7"/>
      <c r="E2" s="7"/>
      <c r="F2" s="7"/>
      <c r="G2" s="7"/>
      <c r="H2" s="7"/>
      <c r="I2" s="7"/>
    </row>
    <row r="3" s="1" customFormat="1" ht="25.5" customHeight="1" spans="6:6">
      <c r="F3" s="8"/>
    </row>
    <row r="4" s="2" customFormat="1" ht="14.25" spans="1:10">
      <c r="A4" s="9" t="s">
        <v>1</v>
      </c>
      <c r="B4" s="10"/>
      <c r="C4" s="10" t="s">
        <v>2</v>
      </c>
      <c r="D4" s="10"/>
      <c r="E4" s="10"/>
      <c r="F4" s="11"/>
      <c r="G4" s="10"/>
      <c r="H4" s="10"/>
      <c r="I4" s="10"/>
      <c r="J4" s="10"/>
    </row>
    <row r="5" s="2" customFormat="1" ht="14.25" customHeight="1" spans="1:10">
      <c r="A5" s="9" t="s">
        <v>3</v>
      </c>
      <c r="B5" s="10"/>
      <c r="C5" s="12" t="s">
        <v>4</v>
      </c>
      <c r="D5" s="12"/>
      <c r="E5" s="12"/>
      <c r="F5" s="12"/>
      <c r="G5" s="12"/>
      <c r="H5" s="12"/>
      <c r="I5" s="12"/>
      <c r="J5" s="32"/>
    </row>
    <row r="6" s="2" customFormat="1" ht="14.25" spans="1:10">
      <c r="A6" s="9" t="s">
        <v>5</v>
      </c>
      <c r="B6" s="10"/>
      <c r="C6" s="10" t="s">
        <v>6</v>
      </c>
      <c r="D6" s="10"/>
      <c r="E6" s="10"/>
      <c r="F6" s="11"/>
      <c r="G6" s="10"/>
      <c r="H6" s="10"/>
      <c r="I6" s="10"/>
      <c r="J6" s="10"/>
    </row>
    <row r="7" s="2" customFormat="1" ht="14.25" spans="1:10">
      <c r="A7" s="9"/>
      <c r="B7" s="10"/>
      <c r="C7" s="10"/>
      <c r="D7" s="10"/>
      <c r="E7" s="10"/>
      <c r="F7" s="11"/>
      <c r="G7" s="10"/>
      <c r="H7" s="10"/>
      <c r="I7" s="10"/>
      <c r="J7" s="10"/>
    </row>
    <row r="8" s="2" customFormat="1" ht="14.25" spans="1:10">
      <c r="A8" s="9" t="s">
        <v>7</v>
      </c>
      <c r="B8" s="10"/>
      <c r="C8" s="10" t="s">
        <v>8</v>
      </c>
      <c r="D8" s="10"/>
      <c r="E8" s="10"/>
      <c r="F8" s="11"/>
      <c r="G8" s="9" t="s">
        <v>9</v>
      </c>
      <c r="H8" s="10" t="s">
        <v>42</v>
      </c>
      <c r="I8" s="10"/>
      <c r="J8" s="10"/>
    </row>
    <row r="9" s="2" customFormat="1" ht="14.25" spans="1:10">
      <c r="A9" s="9" t="s">
        <v>43</v>
      </c>
      <c r="B9" s="10"/>
      <c r="C9" s="10" t="s">
        <v>44</v>
      </c>
      <c r="D9" s="10"/>
      <c r="E9" s="10"/>
      <c r="F9" s="11"/>
      <c r="G9" s="9" t="s">
        <v>12</v>
      </c>
      <c r="H9" s="13">
        <v>43458</v>
      </c>
      <c r="I9" s="10"/>
      <c r="J9" s="10"/>
    </row>
    <row r="10" s="2" customFormat="1" ht="18.75" customHeight="1" spans="1:10">
      <c r="A10" s="9" t="s">
        <v>3</v>
      </c>
      <c r="B10" s="10"/>
      <c r="C10" s="14" t="s">
        <v>45</v>
      </c>
      <c r="D10" s="14"/>
      <c r="E10" s="14"/>
      <c r="F10" s="14"/>
      <c r="G10" s="14"/>
      <c r="H10" s="14"/>
      <c r="I10" s="14"/>
      <c r="J10" s="10"/>
    </row>
    <row r="11" s="2" customFormat="1" ht="14.25" spans="1:10">
      <c r="A11" s="9" t="s">
        <v>5</v>
      </c>
      <c r="B11" s="10"/>
      <c r="C11" s="10" t="s">
        <v>13</v>
      </c>
      <c r="D11" s="10"/>
      <c r="E11" s="10"/>
      <c r="F11" s="11"/>
      <c r="G11" s="10"/>
      <c r="H11" s="10"/>
      <c r="I11" s="10"/>
      <c r="J11" s="10"/>
    </row>
    <row r="12" s="2" customFormat="1" ht="14.25" spans="6:6">
      <c r="F12" s="15"/>
    </row>
    <row r="13" s="3" customFormat="1" ht="46.5" customHeight="1" spans="1:9">
      <c r="A13" s="16" t="s">
        <v>14</v>
      </c>
      <c r="B13" s="16" t="s">
        <v>15</v>
      </c>
      <c r="C13" s="16" t="s">
        <v>46</v>
      </c>
      <c r="D13" s="16" t="s">
        <v>47</v>
      </c>
      <c r="E13" s="17" t="s">
        <v>48</v>
      </c>
      <c r="F13" s="16" t="s">
        <v>16</v>
      </c>
      <c r="G13" s="16" t="s">
        <v>17</v>
      </c>
      <c r="H13" s="17" t="s">
        <v>49</v>
      </c>
      <c r="I13" s="17" t="s">
        <v>50</v>
      </c>
    </row>
    <row r="14" s="3" customFormat="1" ht="14.25" spans="1:9">
      <c r="A14" s="18">
        <v>1</v>
      </c>
      <c r="B14" s="19">
        <v>17601</v>
      </c>
      <c r="C14" s="19" t="s">
        <v>51</v>
      </c>
      <c r="D14" s="19" t="s">
        <v>52</v>
      </c>
      <c r="E14" s="20">
        <v>43294</v>
      </c>
      <c r="F14" s="19" t="s">
        <v>22</v>
      </c>
      <c r="G14" s="19">
        <v>1075</v>
      </c>
      <c r="H14" s="19">
        <v>98.9</v>
      </c>
      <c r="I14" s="18">
        <f t="shared" ref="I14:I16" si="0">G14*H14</f>
        <v>106317.5</v>
      </c>
    </row>
    <row r="15" s="3" customFormat="1" ht="14.25" spans="1:9">
      <c r="A15" s="18">
        <v>2</v>
      </c>
      <c r="B15" s="19">
        <v>17603</v>
      </c>
      <c r="C15" s="19" t="s">
        <v>53</v>
      </c>
      <c r="D15" s="21" t="s">
        <v>54</v>
      </c>
      <c r="E15" s="22">
        <v>43294</v>
      </c>
      <c r="F15" s="19" t="s">
        <v>55</v>
      </c>
      <c r="G15" s="19">
        <v>1625</v>
      </c>
      <c r="H15" s="19">
        <v>103.25</v>
      </c>
      <c r="I15" s="18">
        <f t="shared" si="0"/>
        <v>167781.25</v>
      </c>
    </row>
    <row r="16" s="3" customFormat="1" ht="14.25" spans="1:9">
      <c r="A16" s="18">
        <v>3</v>
      </c>
      <c r="B16" s="19">
        <v>17719</v>
      </c>
      <c r="C16" s="19" t="s">
        <v>56</v>
      </c>
      <c r="D16" s="23" t="s">
        <v>57</v>
      </c>
      <c r="E16" s="22">
        <v>43332</v>
      </c>
      <c r="F16" s="19" t="s">
        <v>58</v>
      </c>
      <c r="G16" s="19">
        <v>362</v>
      </c>
      <c r="H16" s="19">
        <v>103.25</v>
      </c>
      <c r="I16" s="18">
        <f t="shared" si="0"/>
        <v>37376.5</v>
      </c>
    </row>
    <row r="17" s="3" customFormat="1" ht="14.25" spans="1:9">
      <c r="A17" s="18">
        <v>4</v>
      </c>
      <c r="B17" s="19">
        <v>17837</v>
      </c>
      <c r="C17" s="19" t="s">
        <v>59</v>
      </c>
      <c r="D17" s="19" t="s">
        <v>60</v>
      </c>
      <c r="E17" s="20">
        <v>43294</v>
      </c>
      <c r="F17" s="19" t="s">
        <v>27</v>
      </c>
      <c r="G17" s="19">
        <v>815</v>
      </c>
      <c r="H17" s="19">
        <v>131.25</v>
      </c>
      <c r="I17" s="18">
        <f>G15*H17</f>
        <v>213281.25</v>
      </c>
    </row>
    <row r="18" s="3" customFormat="1" ht="14.25" spans="1:9">
      <c r="A18" s="18">
        <v>5</v>
      </c>
      <c r="B18" s="19">
        <v>17836</v>
      </c>
      <c r="C18" s="19" t="s">
        <v>61</v>
      </c>
      <c r="D18" s="19" t="s">
        <v>62</v>
      </c>
      <c r="E18" s="20">
        <v>43294</v>
      </c>
      <c r="F18" s="19" t="s">
        <v>29</v>
      </c>
      <c r="G18" s="19">
        <v>1045</v>
      </c>
      <c r="H18" s="19">
        <v>123.7841</v>
      </c>
      <c r="I18" s="18">
        <f>G14*H18</f>
        <v>133067.9075</v>
      </c>
    </row>
    <row r="19" s="3" customFormat="1" ht="14.25" spans="1:9">
      <c r="A19" s="18">
        <v>6</v>
      </c>
      <c r="B19" s="19">
        <v>17601</v>
      </c>
      <c r="C19" s="19" t="s">
        <v>51</v>
      </c>
      <c r="D19" s="19" t="s">
        <v>63</v>
      </c>
      <c r="E19" s="20">
        <v>43294</v>
      </c>
      <c r="F19" s="19" t="s">
        <v>22</v>
      </c>
      <c r="G19" s="19">
        <v>2137</v>
      </c>
      <c r="H19" s="19">
        <v>98.9</v>
      </c>
      <c r="I19" s="18">
        <f>G16*H19</f>
        <v>35801.8</v>
      </c>
    </row>
    <row r="20" s="3" customFormat="1" ht="14.25" spans="1:9">
      <c r="A20" s="18">
        <v>7</v>
      </c>
      <c r="B20" s="19"/>
      <c r="C20" s="19"/>
      <c r="D20" s="19"/>
      <c r="E20" s="19"/>
      <c r="F20" s="24" t="s">
        <v>64</v>
      </c>
      <c r="G20" s="19">
        <v>141</v>
      </c>
      <c r="H20" s="19">
        <v>1.69</v>
      </c>
      <c r="I20" s="18">
        <f>G20*H20</f>
        <v>238.29</v>
      </c>
    </row>
    <row r="21" s="3" customFormat="1" ht="14.25" spans="1:9">
      <c r="A21" s="18">
        <v>8</v>
      </c>
      <c r="B21" s="18"/>
      <c r="C21" s="18"/>
      <c r="D21" s="18"/>
      <c r="E21" s="18"/>
      <c r="F21" s="25" t="s">
        <v>65</v>
      </c>
      <c r="G21" s="18">
        <v>559</v>
      </c>
      <c r="H21" s="18">
        <v>1.69</v>
      </c>
      <c r="I21" s="18">
        <f>G21*H21</f>
        <v>944.71</v>
      </c>
    </row>
    <row r="22" s="4" customFormat="1" spans="1:9">
      <c r="A22" s="26"/>
      <c r="B22" s="27"/>
      <c r="C22" s="27"/>
      <c r="D22" s="27"/>
      <c r="E22" s="27"/>
      <c r="F22" s="27"/>
      <c r="G22" s="27"/>
      <c r="H22" s="27"/>
      <c r="I22" s="28"/>
    </row>
    <row r="23" s="4" customFormat="1" spans="1:9">
      <c r="A23" s="26" t="s">
        <v>66</v>
      </c>
      <c r="B23" s="27"/>
      <c r="C23" s="27"/>
      <c r="D23" s="27"/>
      <c r="E23" s="27"/>
      <c r="F23" s="28"/>
      <c r="G23" s="29">
        <f>SUM(G14:G22)</f>
        <v>7759</v>
      </c>
      <c r="H23" s="29"/>
      <c r="I23" s="33">
        <f>SUM(I14:I22)</f>
        <v>694809.2075</v>
      </c>
    </row>
    <row r="24" s="4" customFormat="1" spans="1:9">
      <c r="A24" s="30"/>
      <c r="B24" s="30"/>
      <c r="C24" s="30"/>
      <c r="D24" s="30"/>
      <c r="E24" s="30"/>
      <c r="F24" s="30"/>
      <c r="G24" s="30"/>
      <c r="H24" s="30"/>
      <c r="I24" s="34"/>
    </row>
    <row r="25" s="4" customFormat="1" spans="1:9">
      <c r="A25" s="2" t="s">
        <v>67</v>
      </c>
      <c r="B25" s="30"/>
      <c r="C25" s="30"/>
      <c r="D25" s="30"/>
      <c r="E25" s="30"/>
      <c r="F25" s="30"/>
      <c r="G25" s="30"/>
      <c r="H25" s="30"/>
      <c r="I25" s="34"/>
    </row>
    <row r="26" s="4" customFormat="1" spans="1:9">
      <c r="A26" s="2"/>
      <c r="B26" s="30"/>
      <c r="C26" s="30"/>
      <c r="D26" s="30"/>
      <c r="E26" s="30"/>
      <c r="F26" s="30"/>
      <c r="G26" s="30"/>
      <c r="H26" s="30"/>
      <c r="I26" s="34"/>
    </row>
    <row r="27" s="1" customFormat="1" spans="1:9">
      <c r="A27" s="31" t="s">
        <v>68</v>
      </c>
      <c r="B27" s="31"/>
      <c r="C27" s="31"/>
      <c r="D27" s="31"/>
      <c r="E27" s="31"/>
      <c r="F27" s="31"/>
      <c r="G27" s="31"/>
      <c r="H27" s="31"/>
      <c r="I27" s="31"/>
    </row>
    <row r="28" s="1" customFormat="1" spans="1:9">
      <c r="A28" s="31"/>
      <c r="B28" s="31"/>
      <c r="C28" s="31"/>
      <c r="D28" s="31"/>
      <c r="E28" s="31"/>
      <c r="F28" s="31"/>
      <c r="G28" s="31"/>
      <c r="H28" s="31"/>
      <c r="I28" s="31"/>
    </row>
    <row r="29" s="1" customFormat="1" ht="18" customHeight="1" spans="1:9">
      <c r="A29" s="31" t="s">
        <v>36</v>
      </c>
      <c r="B29" s="31" t="s">
        <v>37</v>
      </c>
      <c r="C29" s="31"/>
      <c r="D29" s="31"/>
      <c r="E29" s="31"/>
      <c r="F29" s="31"/>
      <c r="G29" s="31"/>
      <c r="H29" s="31"/>
      <c r="I29" s="31"/>
    </row>
    <row r="30" s="2" customFormat="1" ht="18.75" customHeight="1" spans="1:6">
      <c r="A30" s="2" t="s">
        <v>38</v>
      </c>
      <c r="F30" s="15"/>
    </row>
    <row r="31" s="2" customFormat="1" ht="23.25" customHeight="1" spans="1:6">
      <c r="A31" s="2" t="s">
        <v>39</v>
      </c>
      <c r="F31" s="15"/>
    </row>
    <row r="32" s="2" customFormat="1" ht="23.25" customHeight="1" spans="1:6">
      <c r="A32" s="2" t="s">
        <v>40</v>
      </c>
      <c r="F32" s="15"/>
    </row>
  </sheetData>
  <mergeCells count="7">
    <mergeCell ref="C2:I2"/>
    <mergeCell ref="C5:I5"/>
    <mergeCell ref="C10:I10"/>
    <mergeCell ref="A22:I22"/>
    <mergeCell ref="A23:F23"/>
    <mergeCell ref="B29:C29"/>
    <mergeCell ref="A27:I28"/>
  </mergeCells>
  <pageMargins left="0.359027777777778" right="0.11875" top="0.41875" bottom="0.75" header="0.3" footer="0.3"/>
  <pageSetup paperSize="9" scale="75" orientation="landscape" horizontalDpi="180" verticalDpi="180"/>
  <headerFooter/>
  <colBreaks count="1" manualBreakCount="1">
    <brk id="9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</vt:lpstr>
      <vt:lpstr>CI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2018-12-28T02:07:00Z</dcterms:created>
  <dcterms:modified xsi:type="dcterms:W3CDTF">2019-01-09T05:21:23Z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