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第二版" sheetId="1" r:id="rId1"/>
  </sheets>
  <definedNames>
    <definedName name="_xlnm.Print_Titles" localSheetId="0">第二版!$19:$19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<sst xmlns="http://schemas.openxmlformats.org/spreadsheetml/2006/main" count="115" uniqueCount="78">
  <si>
    <t>代理报关行贸易安全评估表</t>
  </si>
  <si>
    <t>伙伴类别：</t>
  </si>
  <si>
    <t>检查方法：</t>
  </si>
  <si>
    <t>日期：</t>
  </si>
  <si>
    <t>2024.5.8</t>
  </si>
  <si>
    <t>供应商名称：深圳市东泰国际物流有限公司</t>
  </si>
  <si>
    <t>供应商地址：深圳市坪山区坪山综合保税区荔景北路3号海翔工业园A-2栋厂房3楼</t>
  </si>
  <si>
    <t xml:space="preserve">联系人：                         联系电话：                 </t>
  </si>
  <si>
    <t>邱扬</t>
  </si>
  <si>
    <t>E-mail:sales10@dtimp.com</t>
  </si>
  <si>
    <r>
      <rPr>
        <sz val="10"/>
        <color theme="1"/>
        <rFont val="宋体"/>
        <charset val="134"/>
      </rPr>
      <t xml:space="preserve">    现通知，鉴于AEO认证要求，东莞信浓马达有限公司将对贵司进行贸易安全评估，请贵司如实作答和提供相关材料，我司会根据实际情况进行评估．一经发现故意提供失实信息，隐瞒事实的，即停止交易。
重点备注：
1）有发现海关信用等级降为失信企业，一经查实将停止交易．
2）初评为评估不合格者，应不可取用；初评中发现守法规范有扣分项的，应由公司管理者裁决是否录用；定期评估不合格者，应按双方协商的期限内进行整改，直至整改合格；视情况可暂停双方交易，直接整改合格；
3）如已为中国海关AEO认证企业，可免于评估程序，请提供</t>
    </r>
    <r>
      <rPr>
        <b/>
        <u/>
        <sz val="10"/>
        <color theme="1"/>
        <rFont val="宋体"/>
        <charset val="134"/>
      </rPr>
      <t>AEO认证证书复印件</t>
    </r>
    <r>
      <rPr>
        <sz val="10"/>
        <color theme="1"/>
        <rFont val="宋体"/>
        <charset val="134"/>
      </rPr>
      <t>。</t>
    </r>
  </si>
  <si>
    <t xml:space="preserve">海关信用类别:           
   </t>
  </si>
  <si>
    <t>赋分标准：除守法规范的评估外，其它的赋分标准为“是”、“否”、“不适用”，对应分值“0”、“-1”、“0”，</t>
  </si>
  <si>
    <t>守法规范的评估第1-3项赋分标准为“是”、“否”、“不适用”，对应分值“0”、“-5”、“0”，</t>
  </si>
  <si>
    <t>守法规范的评估第5-8、12、16-20项赋分标准为“是”、“否”、“不适用”，对应分值“0”、“-3”、“0”，</t>
  </si>
  <si>
    <t>守法规范的评估第4、11、14、15项赋分标准为“是”、“否”、“不适用”，对应分值“0”、“-2”、“0”，</t>
  </si>
  <si>
    <t>守法规范的评估第9、10、13项赋分标准为“是”、“否”、“不适用”，对应分值“0”、“-1”、“0”，</t>
  </si>
  <si>
    <t>标准总分=100+（所有赋分总和）</t>
  </si>
  <si>
    <t>评估内容</t>
  </si>
  <si>
    <t>评价</t>
  </si>
  <si>
    <t>得分</t>
  </si>
  <si>
    <t>审核材料/记录</t>
  </si>
  <si>
    <t>一﹑贸易安全管理的评估</t>
  </si>
  <si>
    <t>是否建立贸易伙伴安全的书面制度？</t>
  </si>
  <si>
    <t>是</t>
  </si>
  <si>
    <t>提供书面制度</t>
  </si>
  <si>
    <t>是否与贸易伙伴签订贸易安全的合同或协议？</t>
  </si>
  <si>
    <t>二﹑守法规范的评估</t>
  </si>
  <si>
    <t>企业法定代表人、主要负责人、财务负责人、关务负责人1年内无因故意犯罪受过刑事处罚。</t>
  </si>
  <si>
    <t>1年内无因违反海关的监管规定被海关行政处罚金额超过1万元的行为。</t>
  </si>
  <si>
    <t>1年内因违反海关的监管规定被海关行政处罚的次数不超过上年度报关单、进出境备案清单、进出境运输工具舱单等单证（以下简称“相关单证”）总票数万分之一，且被海关行政处罚金额累计不超过3万元。</t>
  </si>
  <si>
    <t>上年度相关单证票数无法计算的，1年内无因违反海关的监管规定被海关行政处罚的行为。</t>
  </si>
  <si>
    <t>无涉及危险品等海关重点关注的高风险商品伪瞒报、夹藏夹带被查发。</t>
  </si>
  <si>
    <t>1年内被海关列入信用信息异常企业名录次数不超过1次，且不超过30日。</t>
  </si>
  <si>
    <t>1年内无因进口禁止进境的固体废物违反海关监管规定被海关行政处罚的情形。</t>
  </si>
  <si>
    <t>2年内无成为失信企业的情形。</t>
  </si>
  <si>
    <t>1年内有为进出口活动提供相关服务。</t>
  </si>
  <si>
    <t>在海关的注册登记或者备案信息与实际相符。</t>
  </si>
  <si>
    <t>2年内无海关责令限期改正，但逾期不改正的情形。</t>
  </si>
  <si>
    <t>2年内无向海关提供虚假情况或者隐瞒事实的情形。</t>
  </si>
  <si>
    <t>2年内无由海关要求承担技术处理、退运、销毁等义务，但逾期不履行的情形。</t>
  </si>
  <si>
    <t>2年内无明知其产品存在风险未主动向海关报告相关信息，或者存在瞒报、漏报的情形。</t>
  </si>
  <si>
    <t>2年内无拒绝、拖延向海关提供账簿、单证或海关归类、价格、原产地、减免税核查所需资料等有关材料的情形。</t>
  </si>
  <si>
    <t>2年内无转移、隐匿、篡改、毁弃报关单证、进出口单证、合同、与进出口业务直接有关的其他资料的情形。</t>
  </si>
  <si>
    <t>2年内无拒不配合海关执法的情形。</t>
  </si>
  <si>
    <t>2年内无未按海关要求办理保金保函的延期、退转手续的情形。</t>
  </si>
  <si>
    <t>2年内无向海关人员行贿的行为。</t>
  </si>
  <si>
    <t>企业和企业相关人员2年内均未被列入国家失信联合惩戒名单。</t>
  </si>
  <si>
    <t>三﹑招聘与培训的评估</t>
  </si>
  <si>
    <t>是否建立了聘用前对拟聘用职员背景调查（无故意犯罪记录等）的书面制度？</t>
  </si>
  <si>
    <t>是否有背景调查的相关记录？</t>
  </si>
  <si>
    <t>是否对敏感工作岗位的人员作定期的背景调查？</t>
  </si>
  <si>
    <t>背景调查是否包含临时工？</t>
  </si>
  <si>
    <t>是否有书面的离职程序？</t>
  </si>
  <si>
    <t>是否有离职的相关记录存档？</t>
  </si>
  <si>
    <t>是否有关于岗位作业等操作培训的相关制度？</t>
  </si>
  <si>
    <t>是否对所有员工提供供应链安全方面的培训？</t>
  </si>
  <si>
    <t>是否对所有员工提供应急机制的培训？</t>
  </si>
  <si>
    <t>相关的培训是否有完整的存档记录？</t>
  </si>
  <si>
    <t>四﹑内部运作管理</t>
  </si>
  <si>
    <t>是否建立书面的复核制度或程序？</t>
  </si>
  <si>
    <t>是否建立对内部人员责任追究的管控程序？</t>
  </si>
  <si>
    <t>是否对每个作业岗位设置相关的制度流程？</t>
  </si>
  <si>
    <t>是否建立对异常处理的管控程序？</t>
  </si>
  <si>
    <t>是否设有钥匙/门禁的管理制度？</t>
  </si>
  <si>
    <t>是否有钥匙/门禁的发放、回收、复制的记录？</t>
  </si>
  <si>
    <t>注：</t>
  </si>
  <si>
    <t>总分：</t>
  </si>
  <si>
    <t>80分以下为“不合格”</t>
  </si>
  <si>
    <t>本公司承诺以上评估表回复内容及提供材料真实无误。</t>
  </si>
  <si>
    <t>资料提供者：</t>
  </si>
  <si>
    <t>资料承认者：</t>
  </si>
  <si>
    <t>（公司盖章）</t>
  </si>
  <si>
    <t>（以下由东莞信浓马达有限公司评估人员完成）</t>
  </si>
  <si>
    <t>评审结果：</t>
  </si>
  <si>
    <t>评估意见（评估人填写）：</t>
  </si>
  <si>
    <t>评估人：</t>
  </si>
  <si>
    <t>确认人：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</si>
</sst>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0"/>
      <name val="宋体"/>
      <charset val="134"/>
    </font>
    <font>
      <sz val="11"/>
      <name val="宋体"/>
      <charset val="134"/>
    </font>
    <font>
      <b/>
      <sz val="18"/>
      <name val="宋体"/>
      <charset val="134"/>
    </font>
    <font>
      <sz val="10"/>
      <color theme="1"/>
      <name val="宋体"/>
      <charset val="134"/>
    </font>
    <font>
      <b/>
      <sz val="10"/>
      <color theme="0"/>
      <name val="宋体"/>
      <charset val="134"/>
    </font>
    <font>
      <b/>
      <sz val="10"/>
      <color rgb="FFFF0000"/>
      <name val="宋体"/>
      <charset val="134"/>
    </font>
    <font>
      <b/>
      <sz val="10"/>
      <color theme="1"/>
      <name val="宋体"/>
      <charset val="134"/>
    </font>
    <font>
      <b/>
      <sz val="11"/>
      <color theme="1"/>
      <name val="宋体"/>
      <charset val="134"/>
    </font>
    <font>
      <sz val="11"/>
      <color theme="1"/>
      <name val="宋体"/>
      <charset val="134"/>
    </font>
    <font>
      <b/>
      <u/>
      <sz val="14"/>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u/>
      <sz val="12"/>
      <color theme="10"/>
      <name val="宋体"/>
      <charset val="134"/>
    </font>
    <font>
      <b/>
      <u/>
      <sz val="10"/>
      <color theme="1"/>
      <name val="宋体"/>
      <charset val="134"/>
    </font>
  </fonts>
  <fills count="35">
    <fill>
      <patternFill patternType="none"/>
    </fill>
    <fill>
      <patternFill patternType="gray125"/>
    </fill>
    <fill>
      <patternFill patternType="solid">
        <fgColor rgb="FFFFFF00"/>
        <bgColor indexed="64"/>
      </patternFill>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style="thin">
        <color auto="1"/>
      </left>
      <right/>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diagonal/>
    </border>
    <border>
      <left/>
      <right style="medium">
        <color auto="1"/>
      </right>
      <top/>
      <bottom style="thin">
        <color auto="1"/>
      </bottom>
      <diagonal/>
    </border>
    <border>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4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6" applyNumberFormat="0" applyFill="0" applyAlignment="0" applyProtection="0">
      <alignment vertical="center"/>
    </xf>
    <xf numFmtId="0" fontId="18" fillId="0" borderId="46" applyNumberFormat="0" applyFill="0" applyAlignment="0" applyProtection="0">
      <alignment vertical="center"/>
    </xf>
    <xf numFmtId="0" fontId="19" fillId="0" borderId="47" applyNumberFormat="0" applyFill="0" applyAlignment="0" applyProtection="0">
      <alignment vertical="center"/>
    </xf>
    <xf numFmtId="0" fontId="19" fillId="0" borderId="0" applyNumberFormat="0" applyFill="0" applyBorder="0" applyAlignment="0" applyProtection="0">
      <alignment vertical="center"/>
    </xf>
    <xf numFmtId="0" fontId="20" fillId="5" borderId="48" applyNumberFormat="0" applyAlignment="0" applyProtection="0">
      <alignment vertical="center"/>
    </xf>
    <xf numFmtId="0" fontId="21" fillId="6" borderId="49" applyNumberFormat="0" applyAlignment="0" applyProtection="0">
      <alignment vertical="center"/>
    </xf>
    <xf numFmtId="0" fontId="22" fillId="6" borderId="48" applyNumberFormat="0" applyAlignment="0" applyProtection="0">
      <alignment vertical="center"/>
    </xf>
    <xf numFmtId="0" fontId="23" fillId="7" borderId="50" applyNumberFormat="0" applyAlignment="0" applyProtection="0">
      <alignment vertical="center"/>
    </xf>
    <xf numFmtId="0" fontId="24" fillId="0" borderId="51" applyNumberFormat="0" applyFill="0" applyAlignment="0" applyProtection="0">
      <alignment vertical="center"/>
    </xf>
    <xf numFmtId="0" fontId="25" fillId="0" borderId="52"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31" fillId="0" borderId="0"/>
    <xf numFmtId="0" fontId="32" fillId="0" borderId="0" applyNumberFormat="0" applyFill="0" applyBorder="0" applyAlignment="0" applyProtection="0"/>
  </cellStyleXfs>
  <cellXfs count="11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horizontal="left"/>
    </xf>
    <xf numFmtId="0" fontId="1"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right" vertical="center"/>
    </xf>
    <xf numFmtId="14" fontId="1" fillId="0" borderId="1" xfId="0" applyNumberFormat="1"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center" vertical="center"/>
    </xf>
    <xf numFmtId="0" fontId="1" fillId="2" borderId="12" xfId="0" applyFont="1" applyFill="1" applyBorder="1" applyAlignment="1">
      <alignmen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1" fillId="2" borderId="16" xfId="0" applyFont="1" applyFill="1" applyBorder="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21"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wrapText="1"/>
    </xf>
    <xf numFmtId="0" fontId="1" fillId="0" borderId="2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25" xfId="0" applyFont="1" applyBorder="1" applyAlignment="1">
      <alignment horizontal="left"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6"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4" fillId="0" borderId="17" xfId="0" applyFont="1" applyBorder="1" applyAlignment="1">
      <alignment horizontal="center" vertical="center" wrapText="1"/>
    </xf>
    <xf numFmtId="0" fontId="4" fillId="2" borderId="18"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vertical="center"/>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0" xfId="0" applyFont="1" applyBorder="1" applyAlignment="1">
      <alignment horizontal="center" vertical="center" wrapText="1"/>
    </xf>
    <xf numFmtId="0" fontId="4" fillId="0" borderId="35" xfId="0" applyFont="1" applyBorder="1" applyAlignment="1">
      <alignment horizontal="left" vertical="center" wrapText="1"/>
    </xf>
    <xf numFmtId="0" fontId="1" fillId="0" borderId="18" xfId="0" applyFont="1" applyBorder="1" applyAlignment="1">
      <alignment horizontal="left" vertical="center" wrapText="1"/>
    </xf>
    <xf numFmtId="0" fontId="7" fillId="0" borderId="30" xfId="0" applyFont="1" applyBorder="1" applyAlignment="1">
      <alignment horizontal="left" vertical="center"/>
    </xf>
    <xf numFmtId="0" fontId="7" fillId="0" borderId="31" xfId="0" applyFont="1" applyBorder="1" applyAlignment="1">
      <alignment vertical="center" wrapText="1"/>
    </xf>
    <xf numFmtId="0" fontId="7" fillId="0" borderId="32" xfId="0" applyFont="1" applyBorder="1" applyAlignment="1">
      <alignment vertical="center" wrapText="1"/>
    </xf>
    <xf numFmtId="0" fontId="4" fillId="0" borderId="24" xfId="0" applyFont="1" applyBorder="1" applyAlignment="1">
      <alignment horizontal="center" vertical="center" wrapText="1"/>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0" xfId="0" applyFont="1" applyAlignment="1">
      <alignment horizontal="left" vertical="center" wrapText="1"/>
    </xf>
    <xf numFmtId="0" fontId="9" fillId="0" borderId="38" xfId="0" applyFont="1" applyBorder="1" applyAlignment="1">
      <alignment vertical="center" wrapText="1"/>
    </xf>
    <xf numFmtId="0" fontId="4" fillId="0" borderId="25" xfId="0" applyFont="1" applyBorder="1" applyAlignment="1">
      <alignment horizontal="center" vertical="center" wrapText="1"/>
    </xf>
    <xf numFmtId="0" fontId="9" fillId="0" borderId="39" xfId="0" applyFont="1" applyBorder="1" applyAlignment="1">
      <alignmen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9" fillId="0" borderId="40" xfId="0" applyFont="1" applyBorder="1" applyAlignment="1">
      <alignment vertical="center" wrapText="1"/>
    </xf>
    <xf numFmtId="0" fontId="9" fillId="0" borderId="1"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left" vertical="center" wrapText="1"/>
    </xf>
    <xf numFmtId="0" fontId="9" fillId="0" borderId="21" xfId="0" applyFont="1" applyBorder="1" applyAlignment="1">
      <alignment horizontal="center" vertical="center" wrapText="1"/>
    </xf>
    <xf numFmtId="0" fontId="9" fillId="0" borderId="23" xfId="0" applyFont="1" applyBorder="1" applyAlignment="1">
      <alignment horizontal="center" vertical="center" wrapText="1"/>
    </xf>
    <xf numFmtId="0" fontId="2" fillId="0" borderId="24" xfId="0" applyFont="1" applyBorder="1" applyAlignment="1">
      <alignment vertical="center"/>
    </xf>
    <xf numFmtId="0" fontId="10" fillId="0" borderId="0" xfId="0" applyFont="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25" xfId="0" applyFont="1" applyFill="1" applyBorder="1" applyAlignment="1">
      <alignment vertical="center"/>
    </xf>
    <xf numFmtId="0" fontId="2" fillId="0" borderId="39" xfId="0" applyFont="1" applyBorder="1" applyAlignment="1">
      <alignment vertical="center"/>
    </xf>
    <xf numFmtId="0" fontId="2" fillId="0" borderId="1" xfId="0" applyFont="1" applyBorder="1" applyAlignment="1">
      <alignment vertical="center"/>
    </xf>
    <xf numFmtId="0" fontId="2" fillId="2" borderId="1" xfId="0" applyFont="1" applyFill="1" applyBorder="1" applyAlignment="1">
      <alignment vertical="center"/>
    </xf>
    <xf numFmtId="0" fontId="2" fillId="2" borderId="41" xfId="0" applyFont="1" applyFill="1" applyBorder="1" applyAlignment="1">
      <alignment vertical="center"/>
    </xf>
    <xf numFmtId="0" fontId="1" fillId="0" borderId="22"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2" fillId="0" borderId="4" xfId="0" applyFont="1" applyBorder="1" applyAlignment="1">
      <alignment vertical="center"/>
    </xf>
    <xf numFmtId="0" fontId="2" fillId="0" borderId="23" xfId="0" applyFont="1" applyBorder="1" applyAlignment="1">
      <alignment vertical="center"/>
    </xf>
    <xf numFmtId="0" fontId="2" fillId="0" borderId="24" xfId="0" applyFont="1" applyBorder="1" applyAlignment="1">
      <alignment horizontal="left" vertical="top"/>
    </xf>
    <xf numFmtId="0" fontId="2" fillId="0" borderId="0" xfId="0" applyFont="1" applyAlignment="1">
      <alignment horizontal="left" vertical="top"/>
    </xf>
    <xf numFmtId="0" fontId="2" fillId="0" borderId="42" xfId="0" applyFont="1" applyBorder="1" applyAlignment="1">
      <alignment horizontal="left" vertical="top"/>
    </xf>
    <xf numFmtId="0" fontId="2" fillId="0" borderId="15" xfId="0" applyFont="1" applyBorder="1" applyAlignment="1">
      <alignment horizontal="center" vertical="top"/>
    </xf>
    <xf numFmtId="0" fontId="2" fillId="0" borderId="43" xfId="0" applyFont="1" applyBorder="1" applyAlignment="1">
      <alignment horizontal="center" vertical="top"/>
    </xf>
    <xf numFmtId="0" fontId="2" fillId="0" borderId="38" xfId="0" applyFont="1" applyBorder="1" applyAlignment="1">
      <alignment horizontal="left" vertical="center"/>
    </xf>
    <xf numFmtId="0" fontId="0" fillId="0" borderId="25" xfId="0" applyBorder="1" applyAlignment="1">
      <alignment horizontal="center" vertical="top"/>
    </xf>
    <xf numFmtId="0" fontId="0" fillId="0" borderId="25" xfId="0" applyBorder="1" applyAlignment="1">
      <alignment horizontal="left" vertical="top"/>
    </xf>
    <xf numFmtId="0" fontId="2" fillId="0" borderId="39" xfId="0" applyFont="1" applyBorder="1" applyAlignment="1">
      <alignment horizontal="left" vertical="top"/>
    </xf>
    <xf numFmtId="0" fontId="2" fillId="0" borderId="1" xfId="0" applyFont="1" applyBorder="1" applyAlignment="1">
      <alignment horizontal="left" vertical="top"/>
    </xf>
    <xf numFmtId="0" fontId="2" fillId="0" borderId="44" xfId="0" applyFont="1" applyBorder="1" applyAlignment="1">
      <alignment horizontal="left" vertical="top"/>
    </xf>
    <xf numFmtId="0" fontId="2" fillId="0" borderId="40" xfId="0" applyFont="1" applyBorder="1" applyAlignment="1">
      <alignment vertical="center"/>
    </xf>
    <xf numFmtId="0" fontId="0" fillId="0" borderId="41" xfId="0"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超链接 2"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2.xml><?xml version="1.0" encoding="utf-8"?>
<formControlPr xmlns="http://schemas.microsoft.com/office/spreadsheetml/2009/9/main" objectType="CheckBox" checked="Checked" val="0"/>
</file>

<file path=xl/ctrlProps/ctrlProp3.xml><?xml version="1.0" encoding="utf-8"?>
<formControlPr xmlns="http://schemas.microsoft.com/office/spreadsheetml/2009/9/main" objectType="CheckBox" val="0"/>
</file>

<file path=xl/ctrlProps/ctrlProp4.xml><?xml version="1.0" encoding="utf-8"?>
<formControlPr xmlns="http://schemas.microsoft.com/office/spreadsheetml/2009/9/main" objectType="CheckBox" checked="Checked" val="0"/>
</file>

<file path=xl/ctrlProps/ctrlProp5.xml><?xml version="1.0" encoding="utf-8"?>
<formControlPr xmlns="http://schemas.microsoft.com/office/spreadsheetml/2009/9/main" objectType="CheckBox" checked="Checked"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checked="Checked" val="0"/>
</file>

<file path=xl/ctrlProps/ctrlProp9.xml><?xml version="1.0" encoding="utf-8"?>
<formControlPr xmlns="http://schemas.microsoft.com/office/spreadsheetml/2009/9/main" objectType="CheckBox"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409575</xdr:colOff>
          <xdr:row>0</xdr:row>
          <xdr:rowOff>476250</xdr:rowOff>
        </xdr:from>
        <xdr:to>
          <xdr:col>5</xdr:col>
          <xdr:colOff>1390650</xdr:colOff>
          <xdr:row>1</xdr:row>
          <xdr:rowOff>200025</xdr:rowOff>
        </xdr:to>
        <xdr:sp>
          <xdr:nvSpPr>
            <xdr:cNvPr id="1037" name="Check Box 13" hidden="1">
              <a:extLst>
                <a:ext uri="{63B3BB69-23CF-44E3-9099-C40C66FF867C}">
                  <a14:compatExt spid="_x0000_s1037"/>
                </a:ext>
              </a:extLst>
            </xdr:cNvPr>
            <xdr:cNvSpPr/>
          </xdr:nvSpPr>
          <xdr:spPr>
            <a:xfrm>
              <a:off x="6048375" y="476250"/>
              <a:ext cx="1590675"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新增合作伙伴初评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409575</xdr:colOff>
          <xdr:row>1</xdr:row>
          <xdr:rowOff>190500</xdr:rowOff>
        </xdr:from>
        <xdr:to>
          <xdr:col>5</xdr:col>
          <xdr:colOff>1400175</xdr:colOff>
          <xdr:row>2</xdr:row>
          <xdr:rowOff>171450</xdr:rowOff>
        </xdr:to>
        <xdr:sp>
          <xdr:nvSpPr>
            <xdr:cNvPr id="1038" name="Check Box 14" hidden="1">
              <a:extLst>
                <a:ext uri="{63B3BB69-23CF-44E3-9099-C40C66FF867C}">
                  <a14:compatExt spid="_x0000_s1038"/>
                </a:ext>
              </a:extLst>
            </xdr:cNvPr>
            <xdr:cNvSpPr/>
          </xdr:nvSpPr>
          <xdr:spPr>
            <a:xfrm>
              <a:off x="6048375" y="685800"/>
              <a:ext cx="1600200" cy="22860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在交易合作伙伴年度复评</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1</xdr:col>
      <xdr:colOff>379095</xdr:colOff>
      <xdr:row>2</xdr:row>
      <xdr:rowOff>10795</xdr:rowOff>
    </xdr:from>
    <xdr:to>
      <xdr:col>2</xdr:col>
      <xdr:colOff>688340</xdr:colOff>
      <xdr:row>2</xdr:row>
      <xdr:rowOff>247015</xdr:rowOff>
    </xdr:to>
    <xdr:grpSp>
      <xdr:nvGrpSpPr>
        <xdr:cNvPr id="6" name="组合 5"/>
        <xdr:cNvGrpSpPr/>
      </xdr:nvGrpSpPr>
      <xdr:grpSpPr>
        <a:xfrm>
          <a:off x="817245" y="753745"/>
          <a:ext cx="2385695" cy="236220"/>
          <a:chOff x="625" y="1347"/>
          <a:chExt cx="2547" cy="372"/>
        </a:xfrm>
      </xdr:grpSpPr>
      <mc:AlternateContent xmlns:mc="http://schemas.openxmlformats.org/markup-compatibility/2006">
        <mc:Choice xmlns:a14="http://schemas.microsoft.com/office/drawing/2010/main" Requires="a14">
          <xdr:sp>
            <xdr:nvSpPr>
              <xdr:cNvPr id="1039" name="Check Box 15" hidden="1">
                <a:extLst>
                  <a:ext uri="{63B3BB69-23CF-44E3-9099-C40C66FF867C}">
                    <a14:compatExt spid="_x0000_s1039"/>
                  </a:ext>
                </a:extLst>
              </xdr:cNvPr>
              <xdr:cNvSpPr/>
            </xdr:nvSpPr>
            <xdr:spPr>
              <a:xfrm>
                <a:off x="625" y="1347"/>
                <a:ext cx="947" cy="36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A类-自主选择</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1040" name="Check Box 16" hidden="1">
                <a:extLst>
                  <a:ext uri="{63B3BB69-23CF-44E3-9099-C40C66FF867C}">
                    <a14:compatExt spid="_x0000_s1040"/>
                  </a:ext>
                </a:extLst>
              </xdr:cNvPr>
              <xdr:cNvSpPr/>
            </xdr:nvSpPr>
            <xdr:spPr>
              <a:xfrm>
                <a:off x="2008" y="1359"/>
                <a:ext cx="1164" cy="36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B类-别司指定</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379730</xdr:colOff>
      <xdr:row>3</xdr:row>
      <xdr:rowOff>26035</xdr:rowOff>
    </xdr:from>
    <xdr:to>
      <xdr:col>2</xdr:col>
      <xdr:colOff>383540</xdr:colOff>
      <xdr:row>3</xdr:row>
      <xdr:rowOff>261620</xdr:rowOff>
    </xdr:to>
    <xdr:grpSp>
      <xdr:nvGrpSpPr>
        <xdr:cNvPr id="9" name="组合 8"/>
        <xdr:cNvGrpSpPr/>
      </xdr:nvGrpSpPr>
      <xdr:grpSpPr>
        <a:xfrm>
          <a:off x="817880" y="1016635"/>
          <a:ext cx="2080260" cy="235585"/>
          <a:chOff x="625" y="1336"/>
          <a:chExt cx="935" cy="371"/>
        </a:xfrm>
      </xdr:grpSpPr>
      <mc:AlternateContent xmlns:mc="http://schemas.openxmlformats.org/markup-compatibility/2006">
        <mc:Choice xmlns:a14="http://schemas.microsoft.com/office/drawing/2010/main" Requires="a14">
          <xdr:sp>
            <xdr:nvSpPr>
              <xdr:cNvPr id="1041" name="Check Box 17" hidden="1">
                <a:extLst>
                  <a:ext uri="{63B3BB69-23CF-44E3-9099-C40C66FF867C}">
                    <a14:compatExt spid="_x0000_s1041"/>
                  </a:ext>
                </a:extLst>
              </xdr:cNvPr>
              <xdr:cNvSpPr/>
            </xdr:nvSpPr>
            <xdr:spPr>
              <a:xfrm>
                <a:off x="625" y="1347"/>
                <a:ext cx="319" cy="36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书面检查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1042" name="Check Box 18" hidden="1">
                <a:extLst>
                  <a:ext uri="{63B3BB69-23CF-44E3-9099-C40C66FF867C}">
                    <a14:compatExt spid="_x0000_s1042"/>
                  </a:ext>
                </a:extLst>
              </xdr:cNvPr>
              <xdr:cNvSpPr/>
            </xdr:nvSpPr>
            <xdr:spPr>
              <a:xfrm>
                <a:off x="1201" y="1336"/>
                <a:ext cx="359" cy="36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实地检查</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1</xdr:col>
          <xdr:colOff>600075</xdr:colOff>
          <xdr:row>9</xdr:row>
          <xdr:rowOff>123825</xdr:rowOff>
        </xdr:from>
        <xdr:to>
          <xdr:col>1</xdr:col>
          <xdr:colOff>1666875</xdr:colOff>
          <xdr:row>9</xdr:row>
          <xdr:rowOff>342900</xdr:rowOff>
        </xdr:to>
        <xdr:sp>
          <xdr:nvSpPr>
            <xdr:cNvPr id="1043" name="Check Box 19" hidden="1">
              <a:extLst>
                <a:ext uri="{63B3BB69-23CF-44E3-9099-C40C66FF867C}">
                  <a14:compatExt spid="_x0000_s1043"/>
                </a:ext>
              </a:extLst>
            </xdr:cNvPr>
            <xdr:cNvSpPr/>
          </xdr:nvSpPr>
          <xdr:spPr>
            <a:xfrm>
              <a:off x="1038225" y="3676650"/>
              <a:ext cx="106680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高级认证企业</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1895475</xdr:colOff>
          <xdr:row>9</xdr:row>
          <xdr:rowOff>123825</xdr:rowOff>
        </xdr:from>
        <xdr:to>
          <xdr:col>2</xdr:col>
          <xdr:colOff>1114425</xdr:colOff>
          <xdr:row>9</xdr:row>
          <xdr:rowOff>342900</xdr:rowOff>
        </xdr:to>
        <xdr:sp>
          <xdr:nvSpPr>
            <xdr:cNvPr id="1044" name="Check Box 20" hidden="1">
              <a:extLst>
                <a:ext uri="{63B3BB69-23CF-44E3-9099-C40C66FF867C}">
                  <a14:compatExt spid="_x0000_s1044"/>
                </a:ext>
              </a:extLst>
            </xdr:cNvPr>
            <xdr:cNvSpPr/>
          </xdr:nvSpPr>
          <xdr:spPr>
            <a:xfrm>
              <a:off x="2333625" y="3676650"/>
              <a:ext cx="129540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注册登记和备案企业</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9</xdr:row>
          <xdr:rowOff>123825</xdr:rowOff>
        </xdr:from>
        <xdr:to>
          <xdr:col>2</xdr:col>
          <xdr:colOff>2209800</xdr:colOff>
          <xdr:row>9</xdr:row>
          <xdr:rowOff>342900</xdr:rowOff>
        </xdr:to>
        <xdr:sp>
          <xdr:nvSpPr>
            <xdr:cNvPr id="1045" name="Check Box 21" hidden="1">
              <a:extLst>
                <a:ext uri="{63B3BB69-23CF-44E3-9099-C40C66FF867C}">
                  <a14:compatExt spid="_x0000_s1045"/>
                </a:ext>
              </a:extLst>
            </xdr:cNvPr>
            <xdr:cNvSpPr/>
          </xdr:nvSpPr>
          <xdr:spPr>
            <a:xfrm>
              <a:off x="4000500" y="3676650"/>
              <a:ext cx="723900"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失信企业</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showGridLines="0" tabSelected="1" workbookViewId="0">
      <pane ySplit="5" topLeftCell="A6" activePane="bottomLeft" state="frozenSplit"/>
      <selection/>
      <selection pane="bottomLeft" activeCell="J10" sqref="J10"/>
    </sheetView>
  </sheetViews>
  <sheetFormatPr defaultColWidth="9" defaultRowHeight="21.6" customHeight="1" outlineLevelCol="7"/>
  <cols>
    <col min="1" max="1" width="5.75" style="4" customWidth="1"/>
    <col min="2" max="2" width="27.25" style="4" customWidth="1"/>
    <col min="3" max="3" width="33" style="4" customWidth="1"/>
    <col min="4" max="4" width="8" style="5" customWidth="1"/>
    <col min="5" max="5" width="8" style="4" customWidth="1"/>
    <col min="6" max="6" width="21" style="4" customWidth="1"/>
    <col min="7" max="16384" width="9" style="4"/>
  </cols>
  <sheetData>
    <row r="1" ht="39" customHeight="1" spans="3:8">
      <c r="C1" s="6" t="s">
        <v>0</v>
      </c>
      <c r="E1" s="7"/>
      <c r="H1" s="8"/>
    </row>
    <row r="2" ht="19.5" customHeight="1" spans="3:8">
      <c r="C2" s="9"/>
      <c r="E2" s="10"/>
      <c r="H2" s="11"/>
    </row>
    <row r="3" customFormat="1" ht="19.5" customHeight="1" spans="1:8">
      <c r="A3" s="10" t="s">
        <v>1</v>
      </c>
      <c r="B3" s="10"/>
      <c r="C3" s="9"/>
      <c r="D3" s="5"/>
      <c r="E3" s="10"/>
      <c r="F3" s="12"/>
      <c r="G3" s="12"/>
      <c r="H3" s="11"/>
    </row>
    <row r="4" s="1" customFormat="1" customHeight="1" spans="1:8">
      <c r="A4" s="13" t="s">
        <v>2</v>
      </c>
      <c r="C4" s="13"/>
      <c r="D4" s="14" t="s">
        <v>3</v>
      </c>
      <c r="E4" s="14"/>
      <c r="F4" s="15" t="s">
        <v>4</v>
      </c>
      <c r="G4" s="11"/>
      <c r="H4" s="2"/>
    </row>
    <row r="5" s="1" customFormat="1" customHeight="1" spans="1:6">
      <c r="A5" s="16" t="s">
        <v>5</v>
      </c>
      <c r="B5" s="17"/>
      <c r="C5" s="17"/>
      <c r="D5" s="17"/>
      <c r="E5" s="18"/>
      <c r="F5" s="19"/>
    </row>
    <row r="6" s="1" customFormat="1" customHeight="1" spans="1:6">
      <c r="A6" s="20" t="s">
        <v>6</v>
      </c>
      <c r="B6" s="21"/>
      <c r="C6" s="21"/>
      <c r="D6" s="21"/>
      <c r="E6" s="22"/>
      <c r="F6" s="23"/>
    </row>
    <row r="7" s="1" customFormat="1" customHeight="1" spans="1:6">
      <c r="A7" s="24" t="s">
        <v>7</v>
      </c>
      <c r="B7" s="25" t="s">
        <v>8</v>
      </c>
      <c r="C7" s="25">
        <v>18684007263</v>
      </c>
      <c r="D7" s="26"/>
      <c r="E7" s="25"/>
      <c r="F7" s="27"/>
    </row>
    <row r="8" s="1" customFormat="1" customHeight="1" spans="1:6">
      <c r="A8" s="28" t="s">
        <v>9</v>
      </c>
      <c r="B8" s="29"/>
      <c r="C8" s="29"/>
      <c r="D8" s="29"/>
      <c r="E8" s="30"/>
      <c r="F8" s="31"/>
    </row>
    <row r="9" s="1" customFormat="1" ht="93.75" customHeight="1" spans="1:6">
      <c r="A9" s="32" t="s">
        <v>10</v>
      </c>
      <c r="B9" s="33"/>
      <c r="C9" s="33"/>
      <c r="D9" s="33"/>
      <c r="E9" s="34"/>
      <c r="F9" s="35"/>
    </row>
    <row r="10" s="1" customFormat="1" ht="30" customHeight="1" spans="1:6">
      <c r="A10" s="36" t="s">
        <v>11</v>
      </c>
      <c r="B10" s="37"/>
      <c r="C10" s="37"/>
      <c r="D10" s="37"/>
      <c r="E10" s="38"/>
      <c r="F10" s="39"/>
    </row>
    <row r="11" s="1" customFormat="1" ht="11.25" customHeight="1" spans="1:6">
      <c r="A11" s="40"/>
      <c r="B11" s="40"/>
      <c r="C11" s="40"/>
      <c r="D11" s="41"/>
      <c r="E11" s="40"/>
      <c r="F11" s="40"/>
    </row>
    <row r="12" s="1" customFormat="1" ht="15" customHeight="1" spans="1:6">
      <c r="A12" s="42" t="s">
        <v>12</v>
      </c>
      <c r="B12" s="40"/>
      <c r="C12" s="40"/>
      <c r="D12" s="41"/>
      <c r="E12" s="40"/>
      <c r="F12" s="43"/>
    </row>
    <row r="13" s="1" customFormat="1" ht="15" customHeight="1" spans="1:6">
      <c r="A13" s="44" t="s">
        <v>13</v>
      </c>
      <c r="B13" s="45"/>
      <c r="C13" s="45"/>
      <c r="D13" s="46"/>
      <c r="E13" s="45"/>
      <c r="F13" s="47"/>
    </row>
    <row r="14" s="1" customFormat="1" ht="15" customHeight="1" spans="1:6">
      <c r="A14" s="44" t="s">
        <v>14</v>
      </c>
      <c r="B14" s="45"/>
      <c r="C14" s="45"/>
      <c r="D14" s="46"/>
      <c r="E14" s="45"/>
      <c r="F14" s="47"/>
    </row>
    <row r="15" s="1" customFormat="1" ht="15" customHeight="1" spans="1:6">
      <c r="A15" s="44" t="s">
        <v>15</v>
      </c>
      <c r="B15" s="45"/>
      <c r="C15" s="45"/>
      <c r="D15" s="46"/>
      <c r="E15" s="45"/>
      <c r="F15" s="47"/>
    </row>
    <row r="16" s="1" customFormat="1" ht="15" customHeight="1" spans="1:6">
      <c r="A16" s="44" t="s">
        <v>16</v>
      </c>
      <c r="B16" s="45"/>
      <c r="C16" s="45"/>
      <c r="D16" s="46"/>
      <c r="E16" s="45"/>
      <c r="F16" s="47"/>
    </row>
    <row r="17" s="1" customFormat="1" ht="15" customHeight="1" spans="1:6">
      <c r="A17" s="44" t="s">
        <v>17</v>
      </c>
      <c r="B17" s="45"/>
      <c r="C17" s="45"/>
      <c r="D17" s="46"/>
      <c r="E17" s="45"/>
      <c r="F17" s="47"/>
    </row>
    <row r="18" s="1" customFormat="1" ht="8.25" customHeight="1" spans="1:6">
      <c r="A18" s="11"/>
      <c r="B18" s="45"/>
      <c r="C18" s="45"/>
      <c r="D18" s="46"/>
      <c r="E18" s="45"/>
      <c r="F18" s="45"/>
    </row>
    <row r="19" s="2" customFormat="1" ht="20.25" customHeight="1" spans="1:6">
      <c r="A19" s="48" t="s">
        <v>18</v>
      </c>
      <c r="B19" s="49"/>
      <c r="C19" s="49"/>
      <c r="D19" s="50" t="s">
        <v>19</v>
      </c>
      <c r="E19" s="50" t="s">
        <v>20</v>
      </c>
      <c r="F19" s="51" t="s">
        <v>21</v>
      </c>
    </row>
    <row r="20" s="2" customFormat="1" ht="21" customHeight="1" spans="1:6">
      <c r="A20" s="52" t="s">
        <v>22</v>
      </c>
      <c r="B20" s="53"/>
      <c r="C20" s="53"/>
      <c r="D20" s="54"/>
      <c r="E20" s="53"/>
      <c r="F20" s="55"/>
    </row>
    <row r="21" s="2" customFormat="1" ht="21" customHeight="1" spans="1:6">
      <c r="A21" s="56">
        <v>1</v>
      </c>
      <c r="B21" s="33" t="s">
        <v>23</v>
      </c>
      <c r="C21" s="33"/>
      <c r="D21" s="57" t="s">
        <v>24</v>
      </c>
      <c r="E21" s="58">
        <f>IF(D21="是",0,IF(D21="否",-1,IF(D21="不适用",0,"")))</f>
        <v>0</v>
      </c>
      <c r="F21" s="59" t="s">
        <v>25</v>
      </c>
    </row>
    <row r="22" s="1" customFormat="1" ht="21" customHeight="1" spans="1:6">
      <c r="A22" s="56">
        <v>2</v>
      </c>
      <c r="B22" s="33" t="s">
        <v>26</v>
      </c>
      <c r="C22" s="33"/>
      <c r="D22" s="57" t="s">
        <v>24</v>
      </c>
      <c r="E22" s="58">
        <f>IF(D22="是",0,IF(D22="否",-1,IF(D22="不适用",0,"")))</f>
        <v>0</v>
      </c>
      <c r="F22" s="59"/>
    </row>
    <row r="23" s="1" customFormat="1" ht="21" customHeight="1" spans="1:6">
      <c r="A23" s="52" t="s">
        <v>27</v>
      </c>
      <c r="B23" s="53"/>
      <c r="C23" s="53"/>
      <c r="D23" s="53"/>
      <c r="E23" s="53"/>
      <c r="F23" s="55"/>
    </row>
    <row r="24" s="1" customFormat="1" ht="27.95" customHeight="1" spans="1:6">
      <c r="A24" s="56">
        <f>ROW(A1)</f>
        <v>1</v>
      </c>
      <c r="B24" s="60" t="s">
        <v>28</v>
      </c>
      <c r="C24" s="61"/>
      <c r="D24" s="57" t="s">
        <v>24</v>
      </c>
      <c r="E24" s="58">
        <f>IF(D24="是",0,IF(D24="否",-5,IF(D24="不适用",0,"")))</f>
        <v>0</v>
      </c>
      <c r="F24" s="62"/>
    </row>
    <row r="25" s="1" customFormat="1" ht="21" customHeight="1" spans="1:6">
      <c r="A25" s="56">
        <f>ROW(A2)</f>
        <v>2</v>
      </c>
      <c r="B25" s="60" t="s">
        <v>29</v>
      </c>
      <c r="C25" s="61"/>
      <c r="D25" s="57" t="s">
        <v>24</v>
      </c>
      <c r="E25" s="58">
        <f>IF(D25="是",0,IF(D25="否",-5,IF(D25="不适用",0,"")))</f>
        <v>0</v>
      </c>
      <c r="F25" s="62"/>
    </row>
    <row r="26" s="1" customFormat="1" ht="43.5" customHeight="1" spans="1:6">
      <c r="A26" s="56">
        <f>ROW(A3)</f>
        <v>3</v>
      </c>
      <c r="B26" s="60" t="s">
        <v>30</v>
      </c>
      <c r="C26" s="61"/>
      <c r="D26" s="57" t="s">
        <v>24</v>
      </c>
      <c r="E26" s="58">
        <f>IF(D26="是",0,IF(D26="否",-5,IF(D26="不适用",0,"")))</f>
        <v>0</v>
      </c>
      <c r="F26" s="62"/>
    </row>
    <row r="27" s="1" customFormat="1" ht="27.95" customHeight="1" spans="1:6">
      <c r="A27" s="56">
        <f t="shared" ref="A27:A43" si="0">ROW(A4)</f>
        <v>4</v>
      </c>
      <c r="B27" s="60" t="s">
        <v>31</v>
      </c>
      <c r="C27" s="61"/>
      <c r="D27" s="57" t="s">
        <v>24</v>
      </c>
      <c r="E27" s="58">
        <f>IF(D27="是",0,IF(D27="否",-2,IF(D27="不适用",0,"")))</f>
        <v>0</v>
      </c>
      <c r="F27" s="62"/>
    </row>
    <row r="28" s="1" customFormat="1" ht="21" customHeight="1" spans="1:6">
      <c r="A28" s="56">
        <f t="shared" si="0"/>
        <v>5</v>
      </c>
      <c r="B28" s="60" t="s">
        <v>32</v>
      </c>
      <c r="C28" s="61"/>
      <c r="D28" s="57" t="s">
        <v>24</v>
      </c>
      <c r="E28" s="58">
        <f>IF(D28="是",0,IF(D28="否",-3,IF(D28="不适用",0,"")))</f>
        <v>0</v>
      </c>
      <c r="F28" s="62"/>
    </row>
    <row r="29" s="1" customFormat="1" ht="21" customHeight="1" spans="1:6">
      <c r="A29" s="56">
        <f t="shared" si="0"/>
        <v>6</v>
      </c>
      <c r="B29" s="33" t="s">
        <v>33</v>
      </c>
      <c r="C29" s="33"/>
      <c r="D29" s="57" t="s">
        <v>24</v>
      </c>
      <c r="E29" s="58">
        <f>IF(D29="是",0,IF(D29="否",-3,IF(D29="不适用",0,"")))</f>
        <v>0</v>
      </c>
      <c r="F29" s="59"/>
    </row>
    <row r="30" s="1" customFormat="1" ht="21" customHeight="1" spans="1:6">
      <c r="A30" s="56">
        <f t="shared" si="0"/>
        <v>7</v>
      </c>
      <c r="B30" s="33" t="s">
        <v>34</v>
      </c>
      <c r="C30" s="33"/>
      <c r="D30" s="57" t="s">
        <v>24</v>
      </c>
      <c r="E30" s="58">
        <f>IF(D30="是",0,IF(D30="否",-3,IF(D30="不适用",0,"")))</f>
        <v>0</v>
      </c>
      <c r="F30" s="62"/>
    </row>
    <row r="31" s="1" customFormat="1" ht="21" customHeight="1" spans="1:6">
      <c r="A31" s="56">
        <f t="shared" si="0"/>
        <v>8</v>
      </c>
      <c r="B31" s="33" t="s">
        <v>35</v>
      </c>
      <c r="C31" s="33"/>
      <c r="D31" s="57" t="s">
        <v>24</v>
      </c>
      <c r="E31" s="58">
        <f>IF(D31="是",0,IF(D31="否",-3,IF(D31="不适用",0,"")))</f>
        <v>0</v>
      </c>
      <c r="F31" s="62"/>
    </row>
    <row r="32" s="1" customFormat="1" ht="21" customHeight="1" spans="1:6">
      <c r="A32" s="56">
        <f t="shared" si="0"/>
        <v>9</v>
      </c>
      <c r="B32" s="33" t="s">
        <v>36</v>
      </c>
      <c r="C32" s="33"/>
      <c r="D32" s="57" t="s">
        <v>24</v>
      </c>
      <c r="E32" s="58">
        <f t="shared" ref="E32:E36" si="1">IF(D32="是",0,IF(D32="否",-1,IF(D32="不适用",0,"")))</f>
        <v>0</v>
      </c>
      <c r="F32" s="62"/>
    </row>
    <row r="33" s="1" customFormat="1" ht="21" customHeight="1" spans="1:6">
      <c r="A33" s="56">
        <f t="shared" si="0"/>
        <v>10</v>
      </c>
      <c r="B33" s="33" t="s">
        <v>37</v>
      </c>
      <c r="C33" s="33"/>
      <c r="D33" s="57" t="s">
        <v>24</v>
      </c>
      <c r="E33" s="58">
        <f t="shared" si="1"/>
        <v>0</v>
      </c>
      <c r="F33" s="62"/>
    </row>
    <row r="34" s="1" customFormat="1" ht="21" customHeight="1" spans="1:6">
      <c r="A34" s="56">
        <f t="shared" si="0"/>
        <v>11</v>
      </c>
      <c r="B34" s="34" t="s">
        <v>38</v>
      </c>
      <c r="C34" s="63"/>
      <c r="D34" s="57" t="s">
        <v>24</v>
      </c>
      <c r="E34" s="58">
        <f>IF(D34="是",0,IF(D34="否",-2,IF(D34="不适用",0,"")))</f>
        <v>0</v>
      </c>
      <c r="F34" s="62"/>
    </row>
    <row r="35" s="1" customFormat="1" ht="21" customHeight="1" spans="1:6">
      <c r="A35" s="56">
        <f t="shared" si="0"/>
        <v>12</v>
      </c>
      <c r="B35" s="34" t="s">
        <v>39</v>
      </c>
      <c r="C35" s="63"/>
      <c r="D35" s="57" t="s">
        <v>24</v>
      </c>
      <c r="E35" s="58">
        <f>IF(D35="是",0,IF(D35="否",-3,IF(D35="不适用",0,"")))</f>
        <v>0</v>
      </c>
      <c r="F35" s="62"/>
    </row>
    <row r="36" s="1" customFormat="1" ht="21" customHeight="1" spans="1:6">
      <c r="A36" s="56">
        <f t="shared" si="0"/>
        <v>13</v>
      </c>
      <c r="B36" s="34" t="s">
        <v>40</v>
      </c>
      <c r="C36" s="63"/>
      <c r="D36" s="57" t="s">
        <v>24</v>
      </c>
      <c r="E36" s="58">
        <f t="shared" si="1"/>
        <v>0</v>
      </c>
      <c r="F36" s="62"/>
    </row>
    <row r="37" s="1" customFormat="1" ht="26.1" customHeight="1" spans="1:6">
      <c r="A37" s="56">
        <f t="shared" si="0"/>
        <v>14</v>
      </c>
      <c r="B37" s="34" t="s">
        <v>41</v>
      </c>
      <c r="C37" s="63"/>
      <c r="D37" s="57" t="s">
        <v>24</v>
      </c>
      <c r="E37" s="58">
        <f>IF(D37="是",0,IF(D37="否",-2,IF(D37="不适用",0,"")))</f>
        <v>0</v>
      </c>
      <c r="F37" s="62"/>
    </row>
    <row r="38" s="1" customFormat="1" ht="26.1" customHeight="1" spans="1:6">
      <c r="A38" s="56">
        <f t="shared" si="0"/>
        <v>15</v>
      </c>
      <c r="B38" s="34" t="s">
        <v>42</v>
      </c>
      <c r="C38" s="63"/>
      <c r="D38" s="57" t="s">
        <v>24</v>
      </c>
      <c r="E38" s="58">
        <f>IF(D38="是",0,IF(D38="否",-2,IF(D38="不适用",0,"")))</f>
        <v>0</v>
      </c>
      <c r="F38" s="62"/>
    </row>
    <row r="39" s="1" customFormat="1" ht="26.1" customHeight="1" spans="1:6">
      <c r="A39" s="56">
        <f t="shared" si="0"/>
        <v>16</v>
      </c>
      <c r="B39" s="34" t="s">
        <v>43</v>
      </c>
      <c r="C39" s="63"/>
      <c r="D39" s="57" t="s">
        <v>24</v>
      </c>
      <c r="E39" s="58">
        <f>IF(D39="是",0,IF(D39="否",-3,IF(D39="不适用",0,"")))</f>
        <v>0</v>
      </c>
      <c r="F39" s="62"/>
    </row>
    <row r="40" s="1" customFormat="1" ht="21" customHeight="1" spans="1:6">
      <c r="A40" s="56">
        <f t="shared" si="0"/>
        <v>17</v>
      </c>
      <c r="B40" s="34" t="s">
        <v>44</v>
      </c>
      <c r="C40" s="63"/>
      <c r="D40" s="57" t="s">
        <v>24</v>
      </c>
      <c r="E40" s="58">
        <f>IF(D40="是",0,IF(D40="否",-3,IF(D40="不适用",0,"")))</f>
        <v>0</v>
      </c>
      <c r="F40" s="62"/>
    </row>
    <row r="41" s="1" customFormat="1" ht="21" customHeight="1" spans="1:6">
      <c r="A41" s="56">
        <f t="shared" si="0"/>
        <v>18</v>
      </c>
      <c r="B41" s="34" t="s">
        <v>45</v>
      </c>
      <c r="C41" s="63"/>
      <c r="D41" s="57" t="s">
        <v>24</v>
      </c>
      <c r="E41" s="58">
        <f>IF(D41="是",0,IF(D41="否",-3,IF(D41="不适用",0,"")))</f>
        <v>0</v>
      </c>
      <c r="F41" s="62"/>
    </row>
    <row r="42" s="1" customFormat="1" ht="21" customHeight="1" spans="1:6">
      <c r="A42" s="56">
        <f t="shared" si="0"/>
        <v>19</v>
      </c>
      <c r="B42" s="33" t="s">
        <v>46</v>
      </c>
      <c r="C42" s="33"/>
      <c r="D42" s="57" t="s">
        <v>24</v>
      </c>
      <c r="E42" s="58">
        <f>IF(D42="是",0,IF(D42="否",-3,IF(D42="不适用",0,"")))</f>
        <v>0</v>
      </c>
      <c r="F42" s="59"/>
    </row>
    <row r="43" s="1" customFormat="1" ht="21" customHeight="1" spans="1:6">
      <c r="A43" s="56">
        <f t="shared" si="0"/>
        <v>20</v>
      </c>
      <c r="B43" s="33" t="s">
        <v>47</v>
      </c>
      <c r="C43" s="33"/>
      <c r="D43" s="57" t="s">
        <v>24</v>
      </c>
      <c r="E43" s="58">
        <f>IF(D43="是",0,IF(D43="否",-3,IF(D43="不适用",0,"")))</f>
        <v>0</v>
      </c>
      <c r="F43" s="62"/>
    </row>
    <row r="44" s="1" customFormat="1" ht="21" customHeight="1" spans="1:6">
      <c r="A44" s="52" t="s">
        <v>48</v>
      </c>
      <c r="B44" s="53"/>
      <c r="C44" s="53"/>
      <c r="D44" s="53"/>
      <c r="E44" s="53"/>
      <c r="F44" s="55"/>
    </row>
    <row r="45" s="1" customFormat="1" ht="21" customHeight="1" spans="1:6">
      <c r="A45" s="56">
        <v>1</v>
      </c>
      <c r="B45" s="64" t="s">
        <v>49</v>
      </c>
      <c r="C45" s="64"/>
      <c r="D45" s="57" t="s">
        <v>24</v>
      </c>
      <c r="E45" s="58">
        <f t="shared" ref="E45:E60" si="2">IF(D45="是",0,IF(D45="否",-1,IF(D45="不适用",0,"")))</f>
        <v>0</v>
      </c>
      <c r="F45" s="62"/>
    </row>
    <row r="46" s="1" customFormat="1" ht="21" customHeight="1" spans="1:6">
      <c r="A46" s="56">
        <v>2</v>
      </c>
      <c r="B46" s="64" t="s">
        <v>50</v>
      </c>
      <c r="C46" s="64"/>
      <c r="D46" s="57" t="s">
        <v>24</v>
      </c>
      <c r="E46" s="58">
        <f t="shared" si="2"/>
        <v>0</v>
      </c>
      <c r="F46" s="62"/>
    </row>
    <row r="47" s="1" customFormat="1" ht="21" customHeight="1" spans="1:6">
      <c r="A47" s="56">
        <v>3</v>
      </c>
      <c r="B47" s="33" t="s">
        <v>51</v>
      </c>
      <c r="C47" s="33"/>
      <c r="D47" s="57" t="s">
        <v>24</v>
      </c>
      <c r="E47" s="58">
        <f t="shared" ref="E47:E51" si="3">IF(D47="是",0,IF(D47="否",-1,IF(D47="不适用",0,"")))</f>
        <v>0</v>
      </c>
      <c r="F47" s="62"/>
    </row>
    <row r="48" s="1" customFormat="1" ht="21" customHeight="1" spans="1:6">
      <c r="A48" s="56">
        <v>4</v>
      </c>
      <c r="B48" s="33" t="s">
        <v>52</v>
      </c>
      <c r="C48" s="33"/>
      <c r="D48" s="57" t="s">
        <v>24</v>
      </c>
      <c r="E48" s="58">
        <f t="shared" si="3"/>
        <v>0</v>
      </c>
      <c r="F48" s="62"/>
    </row>
    <row r="49" s="1" customFormat="1" ht="21" customHeight="1" spans="1:6">
      <c r="A49" s="56">
        <v>5</v>
      </c>
      <c r="B49" s="64" t="s">
        <v>53</v>
      </c>
      <c r="C49" s="64"/>
      <c r="D49" s="57" t="s">
        <v>24</v>
      </c>
      <c r="E49" s="58">
        <f t="shared" si="3"/>
        <v>0</v>
      </c>
      <c r="F49" s="62"/>
    </row>
    <row r="50" s="1" customFormat="1" ht="21" customHeight="1" spans="1:6">
      <c r="A50" s="56">
        <v>6</v>
      </c>
      <c r="B50" s="64" t="s">
        <v>54</v>
      </c>
      <c r="C50" s="64"/>
      <c r="D50" s="57" t="s">
        <v>24</v>
      </c>
      <c r="E50" s="58">
        <f t="shared" si="3"/>
        <v>0</v>
      </c>
      <c r="F50" s="62"/>
    </row>
    <row r="51" s="1" customFormat="1" ht="21" customHeight="1" spans="1:6">
      <c r="A51" s="56">
        <v>7</v>
      </c>
      <c r="B51" s="64" t="s">
        <v>55</v>
      </c>
      <c r="C51" s="64"/>
      <c r="D51" s="57" t="s">
        <v>24</v>
      </c>
      <c r="E51" s="58">
        <f t="shared" si="3"/>
        <v>0</v>
      </c>
      <c r="F51" s="59"/>
    </row>
    <row r="52" s="1" customFormat="1" ht="21" customHeight="1" spans="1:6">
      <c r="A52" s="56">
        <v>8</v>
      </c>
      <c r="B52" s="33" t="s">
        <v>56</v>
      </c>
      <c r="C52" s="33"/>
      <c r="D52" s="57" t="s">
        <v>24</v>
      </c>
      <c r="E52" s="58">
        <f t="shared" ref="E52:E53" si="4">IF(D52="是",0,IF(D52="否",-1,IF(D52="不适用",0,"")))</f>
        <v>0</v>
      </c>
      <c r="F52" s="62"/>
    </row>
    <row r="53" s="1" customFormat="1" ht="21" customHeight="1" spans="1:6">
      <c r="A53" s="56">
        <v>9</v>
      </c>
      <c r="B53" s="33" t="s">
        <v>57</v>
      </c>
      <c r="C53" s="33"/>
      <c r="D53" s="57" t="s">
        <v>24</v>
      </c>
      <c r="E53" s="58">
        <f t="shared" si="4"/>
        <v>0</v>
      </c>
      <c r="F53" s="59"/>
    </row>
    <row r="54" s="1" customFormat="1" ht="21" customHeight="1" spans="1:6">
      <c r="A54" s="56">
        <v>10</v>
      </c>
      <c r="B54" s="33" t="s">
        <v>58</v>
      </c>
      <c r="C54" s="33"/>
      <c r="D54" s="57" t="s">
        <v>24</v>
      </c>
      <c r="E54" s="58">
        <f t="shared" si="2"/>
        <v>0</v>
      </c>
      <c r="F54" s="62"/>
    </row>
    <row r="55" s="1" customFormat="1" ht="21" customHeight="1" spans="1:6">
      <c r="A55" s="65" t="s">
        <v>59</v>
      </c>
      <c r="B55" s="66"/>
      <c r="C55" s="66"/>
      <c r="D55" s="66"/>
      <c r="E55" s="66"/>
      <c r="F55" s="67"/>
    </row>
    <row r="56" s="1" customFormat="1" ht="21" customHeight="1" spans="1:6">
      <c r="A56" s="56">
        <v>1</v>
      </c>
      <c r="B56" s="34" t="s">
        <v>60</v>
      </c>
      <c r="C56" s="63"/>
      <c r="D56" s="57" t="s">
        <v>24</v>
      </c>
      <c r="E56" s="58">
        <f t="shared" si="2"/>
        <v>0</v>
      </c>
      <c r="F56" s="62"/>
    </row>
    <row r="57" s="1" customFormat="1" ht="21" customHeight="1" spans="1:6">
      <c r="A57" s="56">
        <v>2</v>
      </c>
      <c r="B57" s="34" t="s">
        <v>61</v>
      </c>
      <c r="C57" s="63"/>
      <c r="D57" s="57" t="s">
        <v>24</v>
      </c>
      <c r="E57" s="58">
        <f t="shared" si="2"/>
        <v>0</v>
      </c>
      <c r="F57" s="62"/>
    </row>
    <row r="58" s="1" customFormat="1" ht="21" customHeight="1" spans="1:6">
      <c r="A58" s="56">
        <v>3</v>
      </c>
      <c r="B58" s="34" t="s">
        <v>62</v>
      </c>
      <c r="C58" s="63"/>
      <c r="D58" s="57" t="s">
        <v>24</v>
      </c>
      <c r="E58" s="58">
        <f t="shared" si="2"/>
        <v>0</v>
      </c>
      <c r="F58" s="62"/>
    </row>
    <row r="59" s="1" customFormat="1" ht="21" customHeight="1" spans="1:6">
      <c r="A59" s="56">
        <v>4</v>
      </c>
      <c r="B59" s="34" t="s">
        <v>63</v>
      </c>
      <c r="C59" s="63"/>
      <c r="D59" s="57" t="s">
        <v>24</v>
      </c>
      <c r="E59" s="58">
        <f t="shared" si="2"/>
        <v>0</v>
      </c>
      <c r="F59" s="62"/>
    </row>
    <row r="60" s="1" customFormat="1" ht="21" customHeight="1" spans="1:6">
      <c r="A60" s="56">
        <v>5</v>
      </c>
      <c r="B60" s="34" t="s">
        <v>64</v>
      </c>
      <c r="C60" s="63"/>
      <c r="D60" s="57" t="s">
        <v>24</v>
      </c>
      <c r="E60" s="58">
        <f t="shared" si="2"/>
        <v>0</v>
      </c>
      <c r="F60" s="62"/>
    </row>
    <row r="61" s="1" customFormat="1" ht="21" customHeight="1" spans="1:6">
      <c r="A61" s="56">
        <v>6</v>
      </c>
      <c r="B61" s="34" t="s">
        <v>65</v>
      </c>
      <c r="C61" s="63"/>
      <c r="D61" s="57" t="s">
        <v>24</v>
      </c>
      <c r="E61" s="58">
        <f t="shared" ref="E61" si="5">IF(D61="是",0,IF(D61="否",-1,IF(D61="不适用",0,"")))</f>
        <v>0</v>
      </c>
      <c r="F61" s="62"/>
    </row>
    <row r="62" s="3" customFormat="1" ht="16.5" customHeight="1" spans="1:6">
      <c r="A62" s="68" t="s">
        <v>66</v>
      </c>
      <c r="B62" s="10"/>
      <c r="C62" s="10"/>
      <c r="D62" s="69" t="s">
        <v>67</v>
      </c>
      <c r="E62" s="70">
        <f>100+SUM(E21:E61)</f>
        <v>100</v>
      </c>
      <c r="F62" s="71" t="str">
        <f>IF(E62&lt;=80,"不合格","合格")</f>
        <v>合格</v>
      </c>
    </row>
    <row r="63" s="3" customFormat="1" ht="21.75" customHeight="1" spans="1:6">
      <c r="A63" s="68"/>
      <c r="B63" s="10" t="s">
        <v>68</v>
      </c>
      <c r="C63" s="72"/>
      <c r="D63" s="73"/>
      <c r="E63" s="9"/>
      <c r="F63" s="74"/>
    </row>
    <row r="64" s="3" customFormat="1" ht="18" customHeight="1" spans="1:6">
      <c r="A64" s="75"/>
      <c r="B64" s="76"/>
      <c r="C64" s="77"/>
      <c r="D64" s="78"/>
      <c r="E64" s="79"/>
      <c r="F64" s="80"/>
    </row>
    <row r="65" ht="13.15" customHeight="1" spans="1:6">
      <c r="A65" s="81"/>
      <c r="B65" s="82"/>
      <c r="C65" s="82"/>
      <c r="D65" s="83"/>
      <c r="E65" s="83"/>
      <c r="F65" s="84"/>
    </row>
    <row r="66" ht="27" customHeight="1" spans="1:6">
      <c r="A66" s="85" t="s">
        <v>69</v>
      </c>
      <c r="B66" s="86"/>
      <c r="C66" s="3"/>
      <c r="D66" s="87" t="s">
        <v>70</v>
      </c>
      <c r="E66" s="88"/>
      <c r="F66" s="89"/>
    </row>
    <row r="67" ht="27.75" customHeight="1" spans="1:6">
      <c r="A67" s="85"/>
      <c r="B67" s="3"/>
      <c r="C67" s="3"/>
      <c r="D67" s="87" t="s">
        <v>71</v>
      </c>
      <c r="E67" s="88"/>
      <c r="F67" s="89"/>
    </row>
    <row r="68" ht="27.75" customHeight="1" spans="1:6">
      <c r="A68" s="90"/>
      <c r="B68" s="91"/>
      <c r="C68" s="91"/>
      <c r="D68" s="92" t="s">
        <v>72</v>
      </c>
      <c r="E68" s="92"/>
      <c r="F68" s="93"/>
    </row>
    <row r="69" ht="21.75" customHeight="1" spans="1:6">
      <c r="A69" s="94" t="s">
        <v>73</v>
      </c>
      <c r="B69" s="95"/>
      <c r="C69" s="95"/>
      <c r="D69" s="96"/>
      <c r="E69" s="97" t="s">
        <v>74</v>
      </c>
      <c r="F69" s="98"/>
    </row>
    <row r="70" ht="48" customHeight="1" spans="1:6">
      <c r="A70" s="99" t="s">
        <v>75</v>
      </c>
      <c r="B70" s="100"/>
      <c r="C70" s="100"/>
      <c r="D70" s="101"/>
      <c r="E70" s="102"/>
      <c r="F70" s="103"/>
    </row>
    <row r="71" ht="33.75" customHeight="1" spans="1:6">
      <c r="A71" s="99"/>
      <c r="B71" s="100"/>
      <c r="C71" s="100"/>
      <c r="D71" s="101"/>
      <c r="E71" s="104" t="s">
        <v>76</v>
      </c>
      <c r="F71" s="105"/>
    </row>
    <row r="72" ht="15" customHeight="1" spans="1:6">
      <c r="A72" s="99"/>
      <c r="B72" s="100"/>
      <c r="C72" s="100"/>
      <c r="D72" s="101"/>
      <c r="E72" s="104"/>
      <c r="F72" s="106"/>
    </row>
    <row r="73" ht="15" customHeight="1" spans="1:6">
      <c r="A73" s="107"/>
      <c r="B73" s="108"/>
      <c r="C73" s="108"/>
      <c r="D73" s="109"/>
      <c r="E73" s="110" t="s">
        <v>77</v>
      </c>
      <c r="F73" s="111"/>
    </row>
  </sheetData>
  <mergeCells count="47">
    <mergeCell ref="D4:E4"/>
    <mergeCell ref="A5:F5"/>
    <mergeCell ref="A6:F6"/>
    <mergeCell ref="A8:F8"/>
    <mergeCell ref="A9:F9"/>
    <mergeCell ref="A10:F10"/>
    <mergeCell ref="A19:C19"/>
    <mergeCell ref="B21:C21"/>
    <mergeCell ref="B22:C22"/>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5:C45"/>
    <mergeCell ref="B46:C46"/>
    <mergeCell ref="B47:C47"/>
    <mergeCell ref="B48:C48"/>
    <mergeCell ref="B49:C49"/>
    <mergeCell ref="B50:C50"/>
    <mergeCell ref="B51:C51"/>
    <mergeCell ref="B52:C52"/>
    <mergeCell ref="B53:C53"/>
    <mergeCell ref="B54:C54"/>
    <mergeCell ref="B56:C56"/>
    <mergeCell ref="B57:C57"/>
    <mergeCell ref="B58:C58"/>
    <mergeCell ref="B59:C59"/>
    <mergeCell ref="B60:C60"/>
    <mergeCell ref="B61:C61"/>
    <mergeCell ref="E70:F70"/>
    <mergeCell ref="A70:D73"/>
  </mergeCells>
  <dataValidations count="1">
    <dataValidation type="list" allowBlank="1" showInputMessage="1" showErrorMessage="1" sqref="D26 D27 D28 D29 D30 D31 D32 D33 D34 D35 D36 D37 D38 D39 D40 D41 D45 D46 D47 D48 D49 D50 D51 D52 D56 D57 D58 D59 D21:D22 D24:D25 D42:D43 D53:D54 D60:D61">
      <formula1>"是,否,不适用"</formula1>
    </dataValidation>
  </dataValidations>
  <printOptions horizontalCentered="1"/>
  <pageMargins left="0.196850393700787" right="0.196850393700787" top="0.47244094488189" bottom="0.47244094488189" header="0.196850393700787" footer="0.196850393700787"/>
  <pageSetup paperSize="9" scale="88" fitToHeight="0" orientation="portrait" blackAndWhite="1"/>
  <headerFooter alignWithMargins="0">
    <oddFooter>&amp;C第 &amp;P 页，共 &amp;N 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37" name="Check Box 13" r:id="rId3">
              <controlPr defaultSize="0">
                <anchor moveWithCells="1" sizeWithCells="1">
                  <from>
                    <xdr:col>4</xdr:col>
                    <xdr:colOff>409575</xdr:colOff>
                    <xdr:row>0</xdr:row>
                    <xdr:rowOff>476250</xdr:rowOff>
                  </from>
                  <to>
                    <xdr:col>5</xdr:col>
                    <xdr:colOff>1390650</xdr:colOff>
                    <xdr:row>1</xdr:row>
                    <xdr:rowOff>200025</xdr:rowOff>
                  </to>
                </anchor>
              </controlPr>
            </control>
          </mc:Choice>
        </mc:AlternateContent>
        <mc:AlternateContent xmlns:mc="http://schemas.openxmlformats.org/markup-compatibility/2006">
          <mc:Choice Requires="x14">
            <control shapeId="1038" name="Check Box 14" r:id="rId4">
              <controlPr defaultSize="0">
                <anchor moveWithCells="1" sizeWithCells="1">
                  <from>
                    <xdr:col>4</xdr:col>
                    <xdr:colOff>409575</xdr:colOff>
                    <xdr:row>1</xdr:row>
                    <xdr:rowOff>190500</xdr:rowOff>
                  </from>
                  <to>
                    <xdr:col>5</xdr:col>
                    <xdr:colOff>1400175</xdr:colOff>
                    <xdr:row>2</xdr:row>
                    <xdr:rowOff>171450</xdr:rowOff>
                  </to>
                </anchor>
              </controlPr>
            </control>
          </mc:Choice>
        </mc:AlternateContent>
        <mc:AlternateContent xmlns:mc="http://schemas.openxmlformats.org/markup-compatibility/2006">
          <mc:Choice Requires="x14">
            <control shapeId="1039" name="Check Box 15" r:id="rId5">
              <controlPr defaultSize="0">
                <anchor moveWithCells="1">
                  <from>
                    <xdr:col>1</xdr:col>
                    <xdr:colOff>379095</xdr:colOff>
                    <xdr:row>2</xdr:row>
                    <xdr:rowOff>10795</xdr:rowOff>
                  </from>
                  <to>
                    <xdr:col>1</xdr:col>
                    <xdr:colOff>1265555</xdr:colOff>
                    <xdr:row>2</xdr:row>
                    <xdr:rowOff>239395</xdr:rowOff>
                  </to>
                </anchor>
              </controlPr>
            </control>
          </mc:Choice>
        </mc:AlternateContent>
        <mc:AlternateContent xmlns:mc="http://schemas.openxmlformats.org/markup-compatibility/2006">
          <mc:Choice Requires="x14">
            <control shapeId="1040" name="Check Box 16" r:id="rId6">
              <controlPr defaultSize="0">
                <anchor moveWithCells="1">
                  <from>
                    <xdr:col>1</xdr:col>
                    <xdr:colOff>1674495</xdr:colOff>
                    <xdr:row>2</xdr:row>
                    <xdr:rowOff>18415</xdr:rowOff>
                  </from>
                  <to>
                    <xdr:col>2</xdr:col>
                    <xdr:colOff>688340</xdr:colOff>
                    <xdr:row>2</xdr:row>
                    <xdr:rowOff>247015</xdr:rowOff>
                  </to>
                </anchor>
              </controlPr>
            </control>
          </mc:Choice>
        </mc:AlternateContent>
        <mc:AlternateContent xmlns:mc="http://schemas.openxmlformats.org/markup-compatibility/2006">
          <mc:Choice Requires="x14">
            <control shapeId="1041" name="Check Box 17" r:id="rId7">
              <controlPr defaultSize="0">
                <anchor moveWithCells="1">
                  <from>
                    <xdr:col>1</xdr:col>
                    <xdr:colOff>379730</xdr:colOff>
                    <xdr:row>3</xdr:row>
                    <xdr:rowOff>33020</xdr:rowOff>
                  </from>
                  <to>
                    <xdr:col>1</xdr:col>
                    <xdr:colOff>1089025</xdr:colOff>
                    <xdr:row>3</xdr:row>
                    <xdr:rowOff>261620</xdr:rowOff>
                  </to>
                </anchor>
              </controlPr>
            </control>
          </mc:Choice>
        </mc:AlternateContent>
        <mc:AlternateContent xmlns:mc="http://schemas.openxmlformats.org/markup-compatibility/2006">
          <mc:Choice Requires="x14">
            <control shapeId="1042" name="Check Box 18" r:id="rId8">
              <controlPr defaultSize="0">
                <anchor moveWithCells="1">
                  <from>
                    <xdr:col>1</xdr:col>
                    <xdr:colOff>1661160</xdr:colOff>
                    <xdr:row>3</xdr:row>
                    <xdr:rowOff>26035</xdr:rowOff>
                  </from>
                  <to>
                    <xdr:col>2</xdr:col>
                    <xdr:colOff>383540</xdr:colOff>
                    <xdr:row>3</xdr:row>
                    <xdr:rowOff>254635</xdr:rowOff>
                  </to>
                </anchor>
              </controlPr>
            </control>
          </mc:Choice>
        </mc:AlternateContent>
        <mc:AlternateContent xmlns:mc="http://schemas.openxmlformats.org/markup-compatibility/2006">
          <mc:Choice Requires="x14">
            <control shapeId="1043" name="Check Box 19" r:id="rId9">
              <controlPr defaultSize="0">
                <anchor moveWithCells="1">
                  <from>
                    <xdr:col>1</xdr:col>
                    <xdr:colOff>600075</xdr:colOff>
                    <xdr:row>9</xdr:row>
                    <xdr:rowOff>123825</xdr:rowOff>
                  </from>
                  <to>
                    <xdr:col>1</xdr:col>
                    <xdr:colOff>1666875</xdr:colOff>
                    <xdr:row>9</xdr:row>
                    <xdr:rowOff>342900</xdr:rowOff>
                  </to>
                </anchor>
              </controlPr>
            </control>
          </mc:Choice>
        </mc:AlternateContent>
        <mc:AlternateContent xmlns:mc="http://schemas.openxmlformats.org/markup-compatibility/2006">
          <mc:Choice Requires="x14">
            <control shapeId="1044" name="Check Box 20" r:id="rId10">
              <controlPr defaultSize="0">
                <anchor moveWithCells="1">
                  <from>
                    <xdr:col>1</xdr:col>
                    <xdr:colOff>1895475</xdr:colOff>
                    <xdr:row>9</xdr:row>
                    <xdr:rowOff>123825</xdr:rowOff>
                  </from>
                  <to>
                    <xdr:col>2</xdr:col>
                    <xdr:colOff>1114425</xdr:colOff>
                    <xdr:row>9</xdr:row>
                    <xdr:rowOff>342900</xdr:rowOff>
                  </to>
                </anchor>
              </controlPr>
            </control>
          </mc:Choice>
        </mc:AlternateContent>
        <mc:AlternateContent xmlns:mc="http://schemas.openxmlformats.org/markup-compatibility/2006">
          <mc:Choice Requires="x14">
            <control shapeId="1045" name="Check Box 21" r:id="rId11">
              <controlPr defaultSize="0">
                <anchor moveWithCells="1">
                  <from>
                    <xdr:col>2</xdr:col>
                    <xdr:colOff>1485900</xdr:colOff>
                    <xdr:row>9</xdr:row>
                    <xdr:rowOff>123825</xdr:rowOff>
                  </from>
                  <to>
                    <xdr:col>2</xdr:col>
                    <xdr:colOff>2209800</xdr:colOff>
                    <xdr:row>9</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Company>kyocera</Company>
  <Application>Microsoft Excel</Application>
  <HeadingPairs>
    <vt:vector size="2" baseType="variant">
      <vt:variant>
        <vt:lpstr>工作表</vt:lpstr>
      </vt:variant>
      <vt:variant>
        <vt:i4>1</vt:i4>
      </vt:variant>
    </vt:vector>
  </HeadingPairs>
  <TitlesOfParts>
    <vt:vector size="1" baseType="lpstr">
      <vt:lpstr>第二版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﹉心计 Female°</cp:lastModifiedBy>
  <dcterms:created xsi:type="dcterms:W3CDTF">2018-02-07T01:30:00Z</dcterms:created>
  <cp:lastPrinted>2023-09-20T00:42:00Z</cp:lastPrinted>
  <dcterms:modified xsi:type="dcterms:W3CDTF">2024-05-08T02:49:09Z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D95A610AED99491F915C4015DE76F844</vt:lpwstr>
  </property>
</Properties>
</file>